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Finance\Financial Transparency Website\Budgets\Budget Excel format\FY 23-24\"/>
    </mc:Choice>
  </mc:AlternateContent>
  <bookViews>
    <workbookView xWindow="0" yWindow="0" windowWidth="28800" windowHeight="11700" firstSheet="12" activeTab="21"/>
  </bookViews>
  <sheets>
    <sheet name="General Fund Summary" sheetId="1" r:id="rId1"/>
    <sheet name="General Fund Revenue" sheetId="2" r:id="rId2"/>
    <sheet name="Administration" sheetId="3" r:id="rId3"/>
    <sheet name="Information Technology" sheetId="4" r:id="rId4"/>
    <sheet name="Human Resources" sheetId="5" r:id="rId5"/>
    <sheet name="Building Operation" sheetId="6" r:id="rId6"/>
    <sheet name="Public Assistance" sheetId="7" r:id="rId7"/>
    <sheet name="Municipal Court " sheetId="8" r:id="rId8"/>
    <sheet name="Civic Center" sheetId="9" r:id="rId9"/>
    <sheet name="Plannning and Zoning" sheetId="10" r:id="rId10"/>
    <sheet name="Code Compliance" sheetId="11" r:id="rId11"/>
    <sheet name="Finance" sheetId="12" r:id="rId12"/>
    <sheet name="Police" sheetId="13" r:id="rId13"/>
    <sheet name="Emergence Management" sheetId="14" r:id="rId14"/>
    <sheet name="Fire" sheetId="15" r:id="rId15"/>
    <sheet name="Public Services Admin" sheetId="16" r:id="rId16"/>
    <sheet name="Streets" sheetId="17" r:id="rId17"/>
    <sheet name="Garage" sheetId="18" r:id="rId18"/>
    <sheet name="Parks" sheetId="19" r:id="rId19"/>
    <sheet name="Frank Buck Zoo" sheetId="20" r:id="rId20"/>
    <sheet name="Cemetery" sheetId="21" r:id="rId21"/>
    <sheet name="Non-Departmental" sheetId="22" r:id="rId22"/>
  </sheets>
  <externalReferences>
    <externalReference r:id="rId23"/>
    <externalReference r:id="rId24"/>
    <externalReference r:id="rId25"/>
  </externalReferences>
  <calcPr calcId="162913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0" i="8" l="1"/>
  <c r="G30" i="8"/>
  <c r="F30" i="8"/>
  <c r="E30" i="8"/>
  <c r="D30" i="8"/>
  <c r="C30" i="8"/>
  <c r="H27" i="8"/>
  <c r="G27" i="8"/>
  <c r="H26" i="8"/>
  <c r="G26" i="8"/>
  <c r="H25" i="8"/>
  <c r="G25" i="8"/>
  <c r="H24" i="8"/>
  <c r="G24" i="8"/>
  <c r="H23" i="8"/>
  <c r="H28" i="8" s="1"/>
  <c r="G23" i="8"/>
  <c r="G28" i="8" s="1"/>
  <c r="H21" i="8"/>
  <c r="H22" i="8" s="1"/>
  <c r="G21" i="8"/>
  <c r="G22" i="8" s="1"/>
  <c r="H19" i="8"/>
  <c r="G19" i="8"/>
  <c r="H18" i="8"/>
  <c r="G18" i="8"/>
  <c r="H17" i="8"/>
  <c r="H20" i="8" s="1"/>
  <c r="G17" i="8"/>
  <c r="G20" i="8" s="1"/>
  <c r="H15" i="8"/>
  <c r="G15" i="8"/>
  <c r="H14" i="8"/>
  <c r="G14" i="8"/>
  <c r="H13" i="8"/>
  <c r="G13" i="8"/>
  <c r="H12" i="8"/>
  <c r="G12" i="8"/>
  <c r="H11" i="8"/>
  <c r="G11" i="8"/>
  <c r="H10" i="8"/>
  <c r="G10" i="8"/>
  <c r="H9" i="8"/>
  <c r="G9" i="8"/>
  <c r="H8" i="8"/>
  <c r="G8" i="8"/>
  <c r="H16" i="8" l="1"/>
  <c r="H31" i="8" s="1"/>
  <c r="G16" i="8"/>
  <c r="G31" i="8"/>
  <c r="C21" i="8" l="1"/>
  <c r="C22" i="8" s="1"/>
  <c r="D21" i="8"/>
  <c r="D22" i="8" s="1"/>
  <c r="E21" i="8"/>
  <c r="E22" i="8" s="1"/>
  <c r="F21" i="8"/>
  <c r="F22" i="8" s="1"/>
  <c r="A17" i="8" l="1"/>
  <c r="B17" i="8"/>
  <c r="C17" i="8"/>
  <c r="D17" i="8"/>
  <c r="D20" i="8" s="1"/>
  <c r="E17" i="8"/>
  <c r="F17" i="8"/>
  <c r="A18" i="8"/>
  <c r="B18" i="8"/>
  <c r="C18" i="8"/>
  <c r="D18" i="8"/>
  <c r="E18" i="8"/>
  <c r="F18" i="8"/>
  <c r="A19" i="8"/>
  <c r="B19" i="8"/>
  <c r="C19" i="8"/>
  <c r="D19" i="8"/>
  <c r="E19" i="8"/>
  <c r="F19" i="8"/>
  <c r="A23" i="8"/>
  <c r="B23" i="8"/>
  <c r="C23" i="8"/>
  <c r="D23" i="8"/>
  <c r="E23" i="8"/>
  <c r="F23" i="8"/>
  <c r="A24" i="8"/>
  <c r="B24" i="8"/>
  <c r="C24" i="8"/>
  <c r="D24" i="8"/>
  <c r="E24" i="8"/>
  <c r="F24" i="8"/>
  <c r="A25" i="8"/>
  <c r="B25" i="8"/>
  <c r="C25" i="8"/>
  <c r="D25" i="8"/>
  <c r="E25" i="8"/>
  <c r="F25" i="8"/>
  <c r="A26" i="8"/>
  <c r="B26" i="8"/>
  <c r="C26" i="8"/>
  <c r="D26" i="8"/>
  <c r="E26" i="8"/>
  <c r="F26" i="8"/>
  <c r="A27" i="8"/>
  <c r="B27" i="8"/>
  <c r="C27" i="8"/>
  <c r="D27" i="8"/>
  <c r="E27" i="8"/>
  <c r="F27" i="8"/>
  <c r="C20" i="8" l="1"/>
  <c r="D28" i="8"/>
  <c r="C28" i="8"/>
  <c r="B21" i="8"/>
  <c r="A21" i="8"/>
  <c r="E28" i="8"/>
  <c r="F20" i="8"/>
  <c r="F28" i="8"/>
  <c r="E20" i="8"/>
  <c r="C5" i="8" l="1"/>
  <c r="D5" i="8"/>
  <c r="E5" i="8"/>
  <c r="F5" i="8"/>
  <c r="G5" i="8"/>
  <c r="H5" i="8"/>
  <c r="A2" i="8"/>
  <c r="E7" i="8" l="1"/>
  <c r="C6" i="8"/>
  <c r="E6" i="8"/>
  <c r="F7" i="8"/>
  <c r="D6" i="8"/>
  <c r="C10" i="8" l="1"/>
  <c r="E9" i="8" l="1"/>
  <c r="F9" i="8"/>
  <c r="F10" i="8"/>
  <c r="F11" i="8"/>
  <c r="F12" i="8"/>
  <c r="F13" i="8"/>
  <c r="F14" i="8"/>
  <c r="F15" i="8"/>
  <c r="B8" i="8"/>
  <c r="C8" i="8"/>
  <c r="D8" i="8"/>
  <c r="F8" i="8"/>
  <c r="F16" i="8" l="1"/>
  <c r="F31" i="8" s="1"/>
  <c r="E15" i="8"/>
  <c r="A9" i="8"/>
  <c r="D15" i="8"/>
  <c r="B11" i="8"/>
  <c r="A10" i="8"/>
  <c r="C15" i="8"/>
  <c r="B9" i="8"/>
  <c r="B10" i="8"/>
  <c r="B13" i="8"/>
  <c r="B12" i="8"/>
  <c r="A11" i="8"/>
  <c r="E14" i="8"/>
  <c r="E8" i="8"/>
  <c r="A13" i="8"/>
  <c r="A12" i="8"/>
  <c r="C13" i="8"/>
  <c r="D14" i="8"/>
  <c r="B15" i="8"/>
  <c r="A14" i="8"/>
  <c r="D10" i="8"/>
  <c r="D9" i="8"/>
  <c r="C11" i="8"/>
  <c r="C12" i="8"/>
  <c r="A15" i="8"/>
  <c r="E12" i="8"/>
  <c r="E11" i="8"/>
  <c r="E10" i="8"/>
  <c r="D13" i="8"/>
  <c r="C14" i="8"/>
  <c r="A8" i="8"/>
  <c r="E13" i="8"/>
  <c r="D12" i="8"/>
  <c r="D11" i="8"/>
  <c r="C9" i="8"/>
  <c r="C16" i="8" l="1"/>
  <c r="C31" i="8" s="1"/>
  <c r="D16" i="8"/>
  <c r="D31" i="8" s="1"/>
  <c r="E16" i="8"/>
  <c r="E31" i="8" s="1"/>
  <c r="D15" i="7" l="1"/>
  <c r="H14" i="7"/>
  <c r="G14" i="7"/>
  <c r="F14" i="7"/>
  <c r="E14" i="7"/>
  <c r="D14" i="7"/>
  <c r="C14" i="7"/>
  <c r="B14" i="7"/>
  <c r="A14" i="7"/>
  <c r="H13" i="7"/>
  <c r="G13" i="7"/>
  <c r="F13" i="7"/>
  <c r="E13" i="7"/>
  <c r="D13" i="7"/>
  <c r="C13" i="7"/>
  <c r="B13" i="7"/>
  <c r="A13" i="7"/>
  <c r="H12" i="7"/>
  <c r="G12" i="7"/>
  <c r="F12" i="7"/>
  <c r="E12" i="7"/>
  <c r="D12" i="7"/>
  <c r="C12" i="7"/>
  <c r="B12" i="7"/>
  <c r="A12" i="7"/>
  <c r="H11" i="7"/>
  <c r="G11" i="7"/>
  <c r="F11" i="7"/>
  <c r="E11" i="7"/>
  <c r="D11" i="7"/>
  <c r="C11" i="7"/>
  <c r="B11" i="7"/>
  <c r="A11" i="7"/>
  <c r="H10" i="7"/>
  <c r="G10" i="7"/>
  <c r="F10" i="7"/>
  <c r="E10" i="7"/>
  <c r="D10" i="7"/>
  <c r="C10" i="7"/>
  <c r="B10" i="7"/>
  <c r="A10" i="7"/>
  <c r="H9" i="7"/>
  <c r="G9" i="7"/>
  <c r="F9" i="7"/>
  <c r="E9" i="7"/>
  <c r="D9" i="7"/>
  <c r="C9" i="7"/>
  <c r="B9" i="7"/>
  <c r="A9" i="7"/>
  <c r="H8" i="7"/>
  <c r="H15" i="7" s="1"/>
  <c r="G8" i="7"/>
  <c r="G15" i="7" s="1"/>
  <c r="F8" i="7"/>
  <c r="F15" i="7" s="1"/>
  <c r="E8" i="7"/>
  <c r="E15" i="7" s="1"/>
  <c r="D8" i="7"/>
  <c r="C8" i="7"/>
  <c r="C15" i="7" s="1"/>
  <c r="B8" i="7"/>
  <c r="A8" i="7"/>
  <c r="H7" i="7"/>
  <c r="G7" i="7"/>
  <c r="F7" i="7"/>
  <c r="E7" i="7"/>
  <c r="C7" i="7"/>
  <c r="H6" i="7"/>
  <c r="G6" i="7"/>
  <c r="F6" i="7"/>
  <c r="E6" i="7"/>
  <c r="D6" i="7"/>
  <c r="C6" i="7"/>
  <c r="H5" i="7"/>
  <c r="G5" i="7"/>
  <c r="F5" i="7"/>
  <c r="E5" i="7"/>
  <c r="D5" i="7"/>
  <c r="C5" i="7"/>
  <c r="A2" i="7"/>
</calcChain>
</file>

<file path=xl/sharedStrings.xml><?xml version="1.0" encoding="utf-8"?>
<sst xmlns="http://schemas.openxmlformats.org/spreadsheetml/2006/main" count="1838" uniqueCount="889">
  <si>
    <t>CITY OF GAINESVILLE</t>
  </si>
  <si>
    <t>GENERAL FUND SUMMARY</t>
  </si>
  <si>
    <t>2022-23</t>
  </si>
  <si>
    <t>ADOPTED</t>
  </si>
  <si>
    <t xml:space="preserve"> </t>
  </si>
  <si>
    <t xml:space="preserve"> BUDGET</t>
  </si>
  <si>
    <t>BEGINNING BALANCE OCTOBER 1</t>
  </si>
  <si>
    <t>REVENUES</t>
  </si>
  <si>
    <t>TOTAL FUNDS AVAILABLE</t>
  </si>
  <si>
    <t>EXPENDITURES</t>
  </si>
  <si>
    <t xml:space="preserve">  GEN GOVN'T ADMIN</t>
  </si>
  <si>
    <t xml:space="preserve">  INFORMATION TECHNOLOGY</t>
  </si>
  <si>
    <t xml:space="preserve">  HUMAN RESOURCES</t>
  </si>
  <si>
    <t xml:space="preserve">  BUILDING OPERATIONS</t>
  </si>
  <si>
    <t xml:space="preserve">  PUBLIC ASSISTANCE</t>
  </si>
  <si>
    <t xml:space="preserve">  MUNICIPAL COURT</t>
  </si>
  <si>
    <t xml:space="preserve">  CIVIC CENTER</t>
  </si>
  <si>
    <t xml:space="preserve">  PLANNING/ZONING</t>
  </si>
  <si>
    <t xml:space="preserve">  CODE COMPLIANCE</t>
  </si>
  <si>
    <t xml:space="preserve">  FINANCE</t>
  </si>
  <si>
    <t xml:space="preserve">  POLICE</t>
  </si>
  <si>
    <t xml:space="preserve">  EMERGENCY MGT.</t>
  </si>
  <si>
    <t xml:space="preserve">  FIRE</t>
  </si>
  <si>
    <t xml:space="preserve">  PUBLIC SERVICES ADM</t>
  </si>
  <si>
    <t xml:space="preserve">  STREETS</t>
  </si>
  <si>
    <t xml:space="preserve">  GARAGE</t>
  </si>
  <si>
    <t xml:space="preserve">  PARKS</t>
  </si>
  <si>
    <t xml:space="preserve">  FRANK BUCK ZOO</t>
  </si>
  <si>
    <t xml:space="preserve">  CEMETERY</t>
  </si>
  <si>
    <t xml:space="preserve">  NON-DEPT'L**</t>
  </si>
  <si>
    <t>TOTAL EXPENDITURES</t>
  </si>
  <si>
    <t>ENDING BALANCE SEPTEMBER 30</t>
  </si>
  <si>
    <t>INCREASE(DECREASE)</t>
  </si>
  <si>
    <t xml:space="preserve">     IN FUND BALANCE</t>
  </si>
  <si>
    <t>GENERAL FUND ADMINISTRATION</t>
  </si>
  <si>
    <t>ACCOUNT</t>
  </si>
  <si>
    <t>DESCRIPTION</t>
  </si>
  <si>
    <t>NUMBER</t>
  </si>
  <si>
    <t xml:space="preserve"> 01-5101-10-10                          </t>
  </si>
  <si>
    <t xml:space="preserve"> SALARIES             </t>
  </si>
  <si>
    <t xml:space="preserve"> 01-5106-10-10                          </t>
  </si>
  <si>
    <t xml:space="preserve"> OVERTIME             </t>
  </si>
  <si>
    <t xml:space="preserve"> 01-5110-10-10                          </t>
  </si>
  <si>
    <t xml:space="preserve"> LONGEVITY            </t>
  </si>
  <si>
    <t xml:space="preserve"> 01-5111-10-10                          </t>
  </si>
  <si>
    <t xml:space="preserve"> RETIREMENT           </t>
  </si>
  <si>
    <t xml:space="preserve"> 01-5112-10-10                          </t>
  </si>
  <si>
    <t xml:space="preserve"> FICA                 </t>
  </si>
  <si>
    <t xml:space="preserve"> 01-5116-10-10                          </t>
  </si>
  <si>
    <t xml:space="preserve"> HEALTH/LIFE INSURANC </t>
  </si>
  <si>
    <t xml:space="preserve"> 01-5118-10-10                          </t>
  </si>
  <si>
    <t xml:space="preserve"> WORKER COMPENSATION  </t>
  </si>
  <si>
    <t xml:space="preserve"> 01-5119-10-10                          </t>
  </si>
  <si>
    <t xml:space="preserve"> OTHER PAYROLL EXPENS </t>
  </si>
  <si>
    <t xml:space="preserve"> SUBTOTAL SALARIES &amp; BENEFITS</t>
  </si>
  <si>
    <t xml:space="preserve"> 01-5201-10-10                          </t>
  </si>
  <si>
    <t xml:space="preserve"> OFFICE SUPPLIES      </t>
  </si>
  <si>
    <t xml:space="preserve"> 01-5202-10-10                          </t>
  </si>
  <si>
    <t xml:space="preserve"> POSTAGE              </t>
  </si>
  <si>
    <t xml:space="preserve"> 01-5295-10-10                          </t>
  </si>
  <si>
    <t xml:space="preserve"> SPECIAL EVENT SUPPLI </t>
  </si>
  <si>
    <t xml:space="preserve"> 01-5298-10-10                          </t>
  </si>
  <si>
    <t xml:space="preserve"> COPIER - RENT/MAINT. </t>
  </si>
  <si>
    <t xml:space="preserve"> 01-5299-10-10                          </t>
  </si>
  <si>
    <t xml:space="preserve"> MISCELLANEOUS SUPPLI </t>
  </si>
  <si>
    <t xml:space="preserve"> SUBTOTAL SUPPLIES</t>
  </si>
  <si>
    <t xml:space="preserve"> 01-5401-10-10                          </t>
  </si>
  <si>
    <t xml:space="preserve"> COMMUNICATIONS       </t>
  </si>
  <si>
    <t xml:space="preserve"> 01-5402-10-10                          </t>
  </si>
  <si>
    <t xml:space="preserve"> DUES &amp; SUBSCRIPTIONS </t>
  </si>
  <si>
    <t xml:space="preserve"> 01-5403-10-10                          </t>
  </si>
  <si>
    <t xml:space="preserve"> GENERAL INSURANCE    </t>
  </si>
  <si>
    <t xml:space="preserve"> 01-5404-10-10                          </t>
  </si>
  <si>
    <t xml:space="preserve"> PROFESSIONAL FEES    </t>
  </si>
  <si>
    <t xml:space="preserve"> 01-5405-10-10                          </t>
  </si>
  <si>
    <t xml:space="preserve"> ADVERTISING          </t>
  </si>
  <si>
    <t xml:space="preserve"> 01-5406-10-10                          </t>
  </si>
  <si>
    <t xml:space="preserve"> TRAINING             </t>
  </si>
  <si>
    <t xml:space="preserve"> 01-5409-10-10                          </t>
  </si>
  <si>
    <t xml:space="preserve"> CONTRACTUAL SERVICES </t>
  </si>
  <si>
    <t xml:space="preserve"> 01-5412-10-10                          </t>
  </si>
  <si>
    <t xml:space="preserve"> ELECTION EXPENSE     </t>
  </si>
  <si>
    <t xml:space="preserve"> 01-5418-10-10                          </t>
  </si>
  <si>
    <t xml:space="preserve"> AUTO ALLOWANCE       </t>
  </si>
  <si>
    <t xml:space="preserve"> 01-5460-10-10                          </t>
  </si>
  <si>
    <t xml:space="preserve"> OFFICE EQUIPMENT REN </t>
  </si>
  <si>
    <t xml:space="preserve"> 01-5475-10-10                          </t>
  </si>
  <si>
    <t xml:space="preserve"> COPY MACHINE USAGE   </t>
  </si>
  <si>
    <t xml:space="preserve"> 01-5499-10-10                          </t>
  </si>
  <si>
    <t xml:space="preserve"> MISCELLANEOUS SERVIC </t>
  </si>
  <si>
    <t xml:space="preserve"> SUBTOTAL SERVICES</t>
  </si>
  <si>
    <t xml:space="preserve"> IMPROVEMENTS OTHER T </t>
  </si>
  <si>
    <t xml:space="preserve">                     </t>
  </si>
  <si>
    <t xml:space="preserve"> ADMINISTRATION                 </t>
  </si>
  <si>
    <t>GENERAL FUND BUILDING OPERATIONS</t>
  </si>
  <si>
    <t xml:space="preserve"> 01-5208-10-15                          </t>
  </si>
  <si>
    <t xml:space="preserve"> CLEANING SUPPLIES    </t>
  </si>
  <si>
    <t xml:space="preserve"> 01-5212-10-15                          </t>
  </si>
  <si>
    <t xml:space="preserve"> BOTANICAL &amp; AGRICULT </t>
  </si>
  <si>
    <t xml:space="preserve"> 01-5299-10-15                          </t>
  </si>
  <si>
    <t xml:space="preserve"> 01-5302-10-15                          </t>
  </si>
  <si>
    <t xml:space="preserve"> BUILDING MAINTENANCE </t>
  </si>
  <si>
    <t xml:space="preserve"> 01-5304-10-15                          </t>
  </si>
  <si>
    <t xml:space="preserve"> MACHINERY &amp; EQUIPMEN </t>
  </si>
  <si>
    <t xml:space="preserve"> SUBTOTAL MAINTENANCE</t>
  </si>
  <si>
    <t xml:space="preserve"> 01-5403-10-15                          </t>
  </si>
  <si>
    <t xml:space="preserve"> 01-5408-10-15                          </t>
  </si>
  <si>
    <t xml:space="preserve"> ELECTRIC UTILITY SER </t>
  </si>
  <si>
    <t xml:space="preserve"> 01-5409-10-15                          </t>
  </si>
  <si>
    <t xml:space="preserve"> 01-5441-10-15                          </t>
  </si>
  <si>
    <t xml:space="preserve"> SOLID WASTE UTILITY  </t>
  </si>
  <si>
    <t xml:space="preserve"> 01-5442-10-15                          </t>
  </si>
  <si>
    <t xml:space="preserve"> WATER/SEWER UTILITY  </t>
  </si>
  <si>
    <t xml:space="preserve"> 01-5446-10-15                          </t>
  </si>
  <si>
    <t xml:space="preserve"> STORM WATER UTILITY  </t>
  </si>
  <si>
    <t xml:space="preserve"> 01-6502-10-15</t>
  </si>
  <si>
    <t>BUILDINGS</t>
  </si>
  <si>
    <t xml:space="preserve"> SUBTOTAL BUILDINGS</t>
  </si>
  <si>
    <t xml:space="preserve"> BUILDING OPERATIONS</t>
  </si>
  <si>
    <t>GENERAL FUND PUBLIC ASSISTANCE</t>
  </si>
  <si>
    <t xml:space="preserve"> PUBLIC ASSISTANCE</t>
  </si>
  <si>
    <t>GENERAL FUND REVENUES</t>
  </si>
  <si>
    <t xml:space="preserve"> 01-4001-00-00                          </t>
  </si>
  <si>
    <t xml:space="preserve"> CURRENT TAXES RESOLV </t>
  </si>
  <si>
    <t xml:space="preserve"> 01-4002-00-00                          </t>
  </si>
  <si>
    <t xml:space="preserve"> DELINQUENT TAXES RES </t>
  </si>
  <si>
    <t xml:space="preserve"> 01-4003-00-00                          </t>
  </si>
  <si>
    <t xml:space="preserve"> PENALTY AND INTEREST </t>
  </si>
  <si>
    <t xml:space="preserve"> 01-4005-00-00                          </t>
  </si>
  <si>
    <t xml:space="preserve"> REFUNDS AND ADJUSTME </t>
  </si>
  <si>
    <t xml:space="preserve"> 01-4006-00-00                          </t>
  </si>
  <si>
    <t xml:space="preserve"> PROPERTY TAX REBATES </t>
  </si>
  <si>
    <t xml:space="preserve"> SUBTOTAL TAXES</t>
  </si>
  <si>
    <t xml:space="preserve"> 01-4100-00-00                          </t>
  </si>
  <si>
    <t xml:space="preserve"> SALES TAX REBATE-ENT </t>
  </si>
  <si>
    <t xml:space="preserve"> 01-4101-00-00                          </t>
  </si>
  <si>
    <t xml:space="preserve"> SALES TAXES          </t>
  </si>
  <si>
    <t xml:space="preserve"> 01-4102-00-00                          </t>
  </si>
  <si>
    <t xml:space="preserve"> FRANCHISE FEE - ELEC </t>
  </si>
  <si>
    <t xml:space="preserve"> 01-4103-00-00                          </t>
  </si>
  <si>
    <t xml:space="preserve"> MIXED DRINK TAX      </t>
  </si>
  <si>
    <t xml:space="preserve"> 01-4105-00-00                          </t>
  </si>
  <si>
    <t xml:space="preserve"> WATER TOWER LEASE    </t>
  </si>
  <si>
    <t xml:space="preserve"> 01-4106-00-00                          </t>
  </si>
  <si>
    <t xml:space="preserve"> FRANCHISE FEE - PHON </t>
  </si>
  <si>
    <t xml:space="preserve"> 01-4107-00-00                          </t>
  </si>
  <si>
    <t xml:space="preserve"> FRANCHISE FEE - CABL </t>
  </si>
  <si>
    <t xml:space="preserve"> 01-4108-00-00                          </t>
  </si>
  <si>
    <t xml:space="preserve"> FRANCHISE FEE - GAS  </t>
  </si>
  <si>
    <t xml:space="preserve"> SUBTOTAL OTHER TAXES AND FEES</t>
  </si>
  <si>
    <t xml:space="preserve"> 01-4201-00-00                          </t>
  </si>
  <si>
    <t xml:space="preserve"> BUILDING PERMITS     </t>
  </si>
  <si>
    <t xml:space="preserve"> 01-4202-00-00                          </t>
  </si>
  <si>
    <t xml:space="preserve"> ANNUAL PERMITS       </t>
  </si>
  <si>
    <t xml:space="preserve"> 01-4204-00-00                          </t>
  </si>
  <si>
    <t xml:space="preserve"> HEALTH PERMITS AND I </t>
  </si>
  <si>
    <t xml:space="preserve"> 01-4205-00-00                          </t>
  </si>
  <si>
    <t xml:space="preserve"> ZONING PERMITS       </t>
  </si>
  <si>
    <t xml:space="preserve"> 01-4206-00-00                          </t>
  </si>
  <si>
    <t xml:space="preserve"> ALCOHOL BEVERAGE SAL </t>
  </si>
  <si>
    <t xml:space="preserve"> 01-4212-00-00                          </t>
  </si>
  <si>
    <t xml:space="preserve"> ITINERANT VENDOR PER </t>
  </si>
  <si>
    <t xml:space="preserve"> SUBTOTAL  LICENSE FEES PERMITS</t>
  </si>
  <si>
    <t xml:space="preserve"> 01-4301-00-00                          </t>
  </si>
  <si>
    <t xml:space="preserve"> MUNICIPAL COURT FINE </t>
  </si>
  <si>
    <t xml:space="preserve"> 01-4302-00-00                          </t>
  </si>
  <si>
    <t xml:space="preserve"> PARKING FINES        </t>
  </si>
  <si>
    <t xml:space="preserve"> 01-4304-00-00                          </t>
  </si>
  <si>
    <t xml:space="preserve"> DISMISSAL FEES       </t>
  </si>
  <si>
    <t xml:space="preserve"> 01-4311-00-00                          </t>
  </si>
  <si>
    <t xml:space="preserve"> FINGERPRINT FEES     </t>
  </si>
  <si>
    <t xml:space="preserve"> 01-4312-00-00                          </t>
  </si>
  <si>
    <t xml:space="preserve"> ACCRUED COURT WARRAN </t>
  </si>
  <si>
    <t xml:space="preserve"> 01-4316-00-00                          </t>
  </si>
  <si>
    <t xml:space="preserve"> SCHL ZONE/CHILD SAFE </t>
  </si>
  <si>
    <t xml:space="preserve"> SUBTOTAL FINES</t>
  </si>
  <si>
    <t xml:space="preserve"> 01-4405-00-00                          </t>
  </si>
  <si>
    <t xml:space="preserve"> CIVIC CENTER RENTAL  </t>
  </si>
  <si>
    <t xml:space="preserve"> 01-4406-00-00                          </t>
  </si>
  <si>
    <t xml:space="preserve"> CEMETERY FEES        </t>
  </si>
  <si>
    <t xml:space="preserve"> 01-4407-00-00                          </t>
  </si>
  <si>
    <t xml:space="preserve"> CEMETERY ADMINISTRAT </t>
  </si>
  <si>
    <t xml:space="preserve"> 01-4501-00-00                          </t>
  </si>
  <si>
    <t xml:space="preserve"> SWIMMING POOL FEES   </t>
  </si>
  <si>
    <t xml:space="preserve"> 01-4504-00-00                          </t>
  </si>
  <si>
    <t xml:space="preserve"> SWIMMING POOL CONCES </t>
  </si>
  <si>
    <t xml:space="preserve"> 01-4507-00-00                          </t>
  </si>
  <si>
    <t xml:space="preserve"> LEONARD PARK PAVILLI </t>
  </si>
  <si>
    <t xml:space="preserve"> 01-4508-00-00                          </t>
  </si>
  <si>
    <t xml:space="preserve"> DONATIONS            </t>
  </si>
  <si>
    <t xml:space="preserve"> 01-4510-00-00                          </t>
  </si>
  <si>
    <t xml:space="preserve"> BASEBALL FIELD FEES  </t>
  </si>
  <si>
    <t xml:space="preserve"> SUBTOTAL CHARGES FOR FEES AND RENTALS</t>
  </si>
  <si>
    <t xml:space="preserve"> 01-4622-00-00                          </t>
  </si>
  <si>
    <t xml:space="preserve"> CASH SHORT/OVER      </t>
  </si>
  <si>
    <t xml:space="preserve"> 01-4623-00-00                          </t>
  </si>
  <si>
    <t xml:space="preserve"> NSF CHARGES          </t>
  </si>
  <si>
    <t xml:space="preserve"> 01-4628-00-00                          </t>
  </si>
  <si>
    <t xml:space="preserve"> CREDIT CARD CONVENIE </t>
  </si>
  <si>
    <t xml:space="preserve"> 01-4701-00-00                          </t>
  </si>
  <si>
    <t xml:space="preserve"> INTEREST REVENUE     </t>
  </si>
  <si>
    <t xml:space="preserve"> 01-4702-00-00                          </t>
  </si>
  <si>
    <t xml:space="preserve"> TAX CERTIFICATES     </t>
  </si>
  <si>
    <t xml:space="preserve"> 01-4703-00-00                          </t>
  </si>
  <si>
    <t xml:space="preserve"> GAIN ON DISPOSITION/ </t>
  </si>
  <si>
    <t xml:space="preserve"> 01-4709-00-00                          </t>
  </si>
  <si>
    <t xml:space="preserve"> MISCELLANEOUS REVENU </t>
  </si>
  <si>
    <t xml:space="preserve"> 01-4713-00-00                          </t>
  </si>
  <si>
    <t xml:space="preserve"> TRAIN REVENUES       </t>
  </si>
  <si>
    <t xml:space="preserve"> 01-4725-00-00                          </t>
  </si>
  <si>
    <t xml:space="preserve"> LIEN REVENUES        </t>
  </si>
  <si>
    <t xml:space="preserve"> 01-4729-00-00                          </t>
  </si>
  <si>
    <t xml:space="preserve"> KIDS FISHFEST REVENU </t>
  </si>
  <si>
    <t xml:space="preserve"> 01-4730-00-00                          </t>
  </si>
  <si>
    <t xml:space="preserve"> LAND LEASE-QUALITY I </t>
  </si>
  <si>
    <t xml:space="preserve"> 01-4734-00-00                          </t>
  </si>
  <si>
    <t xml:space="preserve"> BARRICADE FEES       </t>
  </si>
  <si>
    <t xml:space="preserve"> 01-4735-00-00                          </t>
  </si>
  <si>
    <t xml:space="preserve"> ANIMAL SHELTER FEES  </t>
  </si>
  <si>
    <t xml:space="preserve"> 01-4767-00-00                          </t>
  </si>
  <si>
    <t xml:space="preserve"> SPRING FLING BOOTH F </t>
  </si>
  <si>
    <t xml:space="preserve"> 01-4770-00-00                          </t>
  </si>
  <si>
    <t xml:space="preserve"> MISC AR REIMBURSEMEN </t>
  </si>
  <si>
    <t xml:space="preserve"> 01-4771-00-00                          </t>
  </si>
  <si>
    <t xml:space="preserve"> ZOO ADMISSIONS REVEN </t>
  </si>
  <si>
    <t xml:space="preserve"> 01-4772-00-00                          </t>
  </si>
  <si>
    <t xml:space="preserve"> ZOO ANNUAL PASS      </t>
  </si>
  <si>
    <t xml:space="preserve"> 01-4775-00-00                          </t>
  </si>
  <si>
    <t xml:space="preserve"> ZOO EDUCATIONAL PROG </t>
  </si>
  <si>
    <t xml:space="preserve"> 01-4776-00-00                          </t>
  </si>
  <si>
    <t xml:space="preserve"> ZOO MERCHANDISE SOLD </t>
  </si>
  <si>
    <t xml:space="preserve"> 01-4778-00-00                          </t>
  </si>
  <si>
    <t xml:space="preserve"> ZOO CONCESSION-PRIVA </t>
  </si>
  <si>
    <t xml:space="preserve"> SUBTOTAL CHARGES FOR SERVICE</t>
  </si>
  <si>
    <t xml:space="preserve"> 01-4802-00-00                          </t>
  </si>
  <si>
    <t xml:space="preserve"> GRANT REVENUE        </t>
  </si>
  <si>
    <t xml:space="preserve"> 01-4807-00-00                          </t>
  </si>
  <si>
    <t xml:space="preserve"> GRANT REVENUE - MISC </t>
  </si>
  <si>
    <t xml:space="preserve"> SUBTOTAL GRANT REVENUE/OTHER</t>
  </si>
  <si>
    <t xml:space="preserve"> 01-4910-00-00                          </t>
  </si>
  <si>
    <t xml:space="preserve"> TRANSFER FROM MC CAS </t>
  </si>
  <si>
    <t xml:space="preserve"> 01-4918-00-00                          </t>
  </si>
  <si>
    <t xml:space="preserve"> TRANSFER FROM GEDC F </t>
  </si>
  <si>
    <t xml:space="preserve"> 01-4919-00-00                          </t>
  </si>
  <si>
    <t xml:space="preserve"> TRANSFER FROM COVID  </t>
  </si>
  <si>
    <t xml:space="preserve"> 01-4920-00-00                          </t>
  </si>
  <si>
    <t xml:space="preserve"> TRANSFER FROM FLOOD  </t>
  </si>
  <si>
    <t xml:space="preserve"> 01-4922-00-00                          </t>
  </si>
  <si>
    <t xml:space="preserve"> TRANSFER FROM H/M    </t>
  </si>
  <si>
    <t xml:space="preserve"> 01-4922-00-00-CIVIC                    </t>
  </si>
  <si>
    <t xml:space="preserve"> TRANSFER FROM H/M-CI </t>
  </si>
  <si>
    <t xml:space="preserve"> 01-4922-00-00-WEB                      </t>
  </si>
  <si>
    <t xml:space="preserve"> TRANSFER FROM H/M-WE </t>
  </si>
  <si>
    <t xml:space="preserve"> 01-4940-00-00                          </t>
  </si>
  <si>
    <t xml:space="preserve"> TRAN FROM CONSTRUCT. </t>
  </si>
  <si>
    <t xml:space="preserve"> 01-4955-00-00                          </t>
  </si>
  <si>
    <t xml:space="preserve"> TRANSFER FROM ASSIGN </t>
  </si>
  <si>
    <t xml:space="preserve"> 01-4960-00-00                          </t>
  </si>
  <si>
    <t xml:space="preserve"> TRANSFER FROM W&amp;S UT </t>
  </si>
  <si>
    <t xml:space="preserve"> 01-4960-00-00-STREET                   </t>
  </si>
  <si>
    <t xml:space="preserve"> TRANSFER FROM W&amp;S-ST </t>
  </si>
  <si>
    <t xml:space="preserve"> 01-4967-00-00                          </t>
  </si>
  <si>
    <t xml:space="preserve"> TRANSFER FROM STORMW </t>
  </si>
  <si>
    <t xml:space="preserve"> 01-4968-00-00                          </t>
  </si>
  <si>
    <t xml:space="preserve"> TRANSFER FROM S/W FU </t>
  </si>
  <si>
    <t xml:space="preserve"> 01-4968-00-00-STREET                   </t>
  </si>
  <si>
    <t xml:space="preserve"> TRANSFER FROM S/W-ST </t>
  </si>
  <si>
    <t xml:space="preserve"> 01-4969-00-00                          </t>
  </si>
  <si>
    <t xml:space="preserve"> TRANSFER FROM CO 18  </t>
  </si>
  <si>
    <t xml:space="preserve"> 01-4981-00-00                          </t>
  </si>
  <si>
    <t xml:space="preserve"> TRANSFER FROM CEM. P </t>
  </si>
  <si>
    <t xml:space="preserve"> SUBTOTAL TRANSFERS</t>
  </si>
  <si>
    <t xml:space="preserve"> GENERAL FUND REVENUES</t>
  </si>
  <si>
    <t>GENERAL FUND INFORMATION TECHNOLOGY</t>
  </si>
  <si>
    <t xml:space="preserve"> 01-5101-10-12                          </t>
  </si>
  <si>
    <t xml:space="preserve"> 01-5110-10-12                          </t>
  </si>
  <si>
    <t xml:space="preserve"> 01-5111-10-12                          </t>
  </si>
  <si>
    <t xml:space="preserve"> 01-5112-10-12                          </t>
  </si>
  <si>
    <t xml:space="preserve"> 01-5116-10-12                          </t>
  </si>
  <si>
    <t xml:space="preserve"> HEALTH/LIFE/CAREFLITE</t>
  </si>
  <si>
    <t xml:space="preserve"> 01-5118-10-12                          </t>
  </si>
  <si>
    <t xml:space="preserve"> 01-5119-10-12                          </t>
  </si>
  <si>
    <t xml:space="preserve"> 01-5201-10-12                          </t>
  </si>
  <si>
    <t xml:space="preserve"> 01-5299-10-12                          </t>
  </si>
  <si>
    <t xml:space="preserve"> 01-5304-10-12                          </t>
  </si>
  <si>
    <t xml:space="preserve"> 01-5319-10-12                          </t>
  </si>
  <si>
    <t xml:space="preserve"> SOFTWARE MAINTENANCE </t>
  </si>
  <si>
    <t xml:space="preserve"> 01-5401-10-12                          </t>
  </si>
  <si>
    <t xml:space="preserve"> 01-5403-10-12                          </t>
  </si>
  <si>
    <t xml:space="preserve"> 01-5404-10-12                          </t>
  </si>
  <si>
    <t xml:space="preserve"> 01-5406-10-12                          </t>
  </si>
  <si>
    <t xml:space="preserve"> 01-5408-10-12                          </t>
  </si>
  <si>
    <t xml:space="preserve"> 01-5418-10-12                          </t>
  </si>
  <si>
    <t xml:space="preserve"> 01-5508-10-12                          </t>
  </si>
  <si>
    <t xml:space="preserve"> OFFICE MACHINERY &amp; E </t>
  </si>
  <si>
    <t xml:space="preserve"> SUBTOTAL MINOR OFFICE AND EQUIP</t>
  </si>
  <si>
    <t xml:space="preserve"> 01-6508-10-12                          </t>
  </si>
  <si>
    <t xml:space="preserve"> SUBTOTAL MAJOR MACHINERY &amp; EQ</t>
  </si>
  <si>
    <t xml:space="preserve"> INFORMATION TECHNOLOGY</t>
  </si>
  <si>
    <t>GENERAL FUND HUMAN RESOURCES</t>
  </si>
  <si>
    <t xml:space="preserve"> 01-5101-10-13                          </t>
  </si>
  <si>
    <t xml:space="preserve"> 01-5106-10-13                          </t>
  </si>
  <si>
    <t xml:space="preserve"> 01-5107-10-13                          </t>
  </si>
  <si>
    <t xml:space="preserve"> HOLIDAY PAY          </t>
  </si>
  <si>
    <t xml:space="preserve"> 01-5110-10-13                          </t>
  </si>
  <si>
    <t xml:space="preserve"> 01-5111-10-13                          </t>
  </si>
  <si>
    <t xml:space="preserve"> 01-5112-10-13                          </t>
  </si>
  <si>
    <t xml:space="preserve"> 01-5116-10-13                          </t>
  </si>
  <si>
    <t xml:space="preserve"> 01-5118-10-13                          </t>
  </si>
  <si>
    <t xml:space="preserve"> 01-5119-10-13                          </t>
  </si>
  <si>
    <t xml:space="preserve"> 01-5201-10-13                          </t>
  </si>
  <si>
    <t xml:space="preserve"> 01-5202-10-13                          </t>
  </si>
  <si>
    <t xml:space="preserve"> 01-5299-10-13                          </t>
  </si>
  <si>
    <t xml:space="preserve"> 01-5401-10-13                          </t>
  </si>
  <si>
    <t xml:space="preserve"> 01-5402-10-13                          </t>
  </si>
  <si>
    <t xml:space="preserve"> 01-5403-10-13                          </t>
  </si>
  <si>
    <t xml:space="preserve"> 01-5404-10-13                          </t>
  </si>
  <si>
    <t xml:space="preserve"> 01-5406-10-13                          </t>
  </si>
  <si>
    <t xml:space="preserve"> 01-5409-10-13                          </t>
  </si>
  <si>
    <t xml:space="preserve"> 01-5418-10-13                          </t>
  </si>
  <si>
    <t xml:space="preserve"> 01-5460-10-13                          </t>
  </si>
  <si>
    <t xml:space="preserve"> 01-5499-10-13                          </t>
  </si>
  <si>
    <t xml:space="preserve"> SUBTOTAL MINOR EQUIPMENT/PROJECTS</t>
  </si>
  <si>
    <t xml:space="preserve"> HUMAN RESOURCES</t>
  </si>
  <si>
    <t>GENERAL FUND MUNICIPAL COURT</t>
  </si>
  <si>
    <t xml:space="preserve"> SUBTOTAL SALARIES AND BENEFITS</t>
  </si>
  <si>
    <t xml:space="preserve"> SUBTOTAL SOFTWARE MAINTENANCE</t>
  </si>
  <si>
    <t xml:space="preserve"> SUBTOTAL EQUIPMENT</t>
  </si>
  <si>
    <t xml:space="preserve"> MUNICIPAL COURT</t>
  </si>
  <si>
    <t>GENERAL FUND CIVIC CENTER</t>
  </si>
  <si>
    <t xml:space="preserve"> 01-5101-10-43                          </t>
  </si>
  <si>
    <t xml:space="preserve"> 01-5106-10-43                          </t>
  </si>
  <si>
    <t xml:space="preserve"> 01-5107-10-43                          </t>
  </si>
  <si>
    <t xml:space="preserve"> 01-5110-10-43                          </t>
  </si>
  <si>
    <t xml:space="preserve"> 01-5111-10-43                          </t>
  </si>
  <si>
    <t xml:space="preserve"> 01-5112-10-43                          </t>
  </si>
  <si>
    <t xml:space="preserve"> 01-5116-10-43                          </t>
  </si>
  <si>
    <t xml:space="preserve"> 01-5118-10-43                          </t>
  </si>
  <si>
    <t xml:space="preserve"> 01-5119-10-43                          </t>
  </si>
  <si>
    <t xml:space="preserve"> 01-5201-10-43                          </t>
  </si>
  <si>
    <t xml:space="preserve"> 01-5202-10-43                          </t>
  </si>
  <si>
    <t xml:space="preserve"> 01-5208-10-43                          </t>
  </si>
  <si>
    <t xml:space="preserve"> 01-5219-10-43                          </t>
  </si>
  <si>
    <t xml:space="preserve"> LAUNDRY, LINENS, TOW </t>
  </si>
  <si>
    <t xml:space="preserve"> 01-5295-10-43                          </t>
  </si>
  <si>
    <t xml:space="preserve"> TABLE &amp; CHAIR REPLAC </t>
  </si>
  <si>
    <t xml:space="preserve"> 01-5299-10-43                          </t>
  </si>
  <si>
    <t xml:space="preserve"> 01-5302-10-43                          </t>
  </si>
  <si>
    <t xml:space="preserve"> 01-5303-10-43                          </t>
  </si>
  <si>
    <t xml:space="preserve"> GROUNDS MAINTENANCE  </t>
  </si>
  <si>
    <t xml:space="preserve"> 01-5304-10-43                          </t>
  </si>
  <si>
    <t xml:space="preserve"> 01-5305-10-43                          </t>
  </si>
  <si>
    <t xml:space="preserve"> VEHICLE MAINTENANCE  </t>
  </si>
  <si>
    <t xml:space="preserve"> 01-5309-10-43                          </t>
  </si>
  <si>
    <t xml:space="preserve"> OFFICE EQUIPMENT MAI </t>
  </si>
  <si>
    <t xml:space="preserve"> 01-5399-10-43                          </t>
  </si>
  <si>
    <t xml:space="preserve"> MISCELLANEOUS MAINTE </t>
  </si>
  <si>
    <t xml:space="preserve"> 01-5401-10-43                          </t>
  </si>
  <si>
    <t xml:space="preserve"> 01-5403-10-43                          </t>
  </si>
  <si>
    <t xml:space="preserve"> 01-5404-10-43                          </t>
  </si>
  <si>
    <t xml:space="preserve"> 01-5405-10-43                          </t>
  </si>
  <si>
    <t xml:space="preserve"> 01-5406-10-43                          </t>
  </si>
  <si>
    <t xml:space="preserve"> 01-5408-10-43                          </t>
  </si>
  <si>
    <t xml:space="preserve"> 01-5409-10-43                          </t>
  </si>
  <si>
    <t xml:space="preserve"> 01-5440-10-43                          </t>
  </si>
  <si>
    <t xml:space="preserve"> NATURAL GAS UTILITY  </t>
  </si>
  <si>
    <t xml:space="preserve"> 01-5441-10-43                          </t>
  </si>
  <si>
    <t xml:space="preserve"> 01-5442-10-43                          </t>
  </si>
  <si>
    <t xml:space="preserve"> 01-5446-10-43                          </t>
  </si>
  <si>
    <t xml:space="preserve"> 01-5455-10-43                          </t>
  </si>
  <si>
    <t xml:space="preserve"> UNIFORM PURCHASE/REN </t>
  </si>
  <si>
    <t xml:space="preserve"> 01-5460-10-43                          </t>
  </si>
  <si>
    <t xml:space="preserve"> 01-5498-10-43                          </t>
  </si>
  <si>
    <t xml:space="preserve"> SANTA FE DEPOT EXPEN </t>
  </si>
  <si>
    <t xml:space="preserve"> 01-5499-10-43                          </t>
  </si>
  <si>
    <t xml:space="preserve"> 01-5504-10-43                          </t>
  </si>
  <si>
    <t xml:space="preserve"> SUBTOTAL MACHINERY AND EQUIPMENT</t>
  </si>
  <si>
    <t xml:space="preserve"> 01-6502-10-43                          </t>
  </si>
  <si>
    <t xml:space="preserve"> BUILDINGS            </t>
  </si>
  <si>
    <t xml:space="preserve"> SUBTOTAL CAPITAL </t>
  </si>
  <si>
    <t xml:space="preserve"> CIVIC CENTER</t>
  </si>
  <si>
    <t>GENERAL FUND PLANNING AND ZONING</t>
  </si>
  <si>
    <t>SUBTOTAL SUPPLIES</t>
  </si>
  <si>
    <t>SUBTOTAL MAINTENANCE</t>
  </si>
  <si>
    <t xml:space="preserve"> SUBTOTAL CAPITAL</t>
  </si>
  <si>
    <t xml:space="preserve"> PLANNING &amp; ZONING</t>
  </si>
  <si>
    <t xml:space="preserve"> 01-5101-11-10                          </t>
  </si>
  <si>
    <t xml:space="preserve"> 01-5106-11-10                          </t>
  </si>
  <si>
    <t xml:space="preserve"> 01-5110-11-10                          </t>
  </si>
  <si>
    <t xml:space="preserve"> 01-5111-11-10                          </t>
  </si>
  <si>
    <t xml:space="preserve"> 01-5112-11-10                          </t>
  </si>
  <si>
    <t xml:space="preserve"> 01-5114-11-10                          </t>
  </si>
  <si>
    <t xml:space="preserve"> UNEMPLOYMENT BENEFIT </t>
  </si>
  <si>
    <t xml:space="preserve"> 01-5116-11-10                          </t>
  </si>
  <si>
    <t xml:space="preserve"> 01-5118-11-10                          </t>
  </si>
  <si>
    <t xml:space="preserve"> 01-5119-11-10                          </t>
  </si>
  <si>
    <t xml:space="preserve"> 01-5201-11-10                          </t>
  </si>
  <si>
    <t xml:space="preserve"> 01-5202-11-10                          </t>
  </si>
  <si>
    <t xml:space="preserve"> 01-5299-11-10                          </t>
  </si>
  <si>
    <t xml:space="preserve"> 01-5302-11-10                          </t>
  </si>
  <si>
    <t xml:space="preserve"> 01-5309-11-10                          </t>
  </si>
  <si>
    <t xml:space="preserve"> 01-5401-11-10                          </t>
  </si>
  <si>
    <t xml:space="preserve"> 01-5403-11-10                          </t>
  </si>
  <si>
    <t xml:space="preserve"> 01-5404-11-10                          </t>
  </si>
  <si>
    <t xml:space="preserve"> 01-5405-11-10                          </t>
  </si>
  <si>
    <t xml:space="preserve"> 01-5406-11-10                          </t>
  </si>
  <si>
    <t xml:space="preserve"> 01-5409-11-10                          </t>
  </si>
  <si>
    <t xml:space="preserve"> 01-5418-11-10                          </t>
  </si>
  <si>
    <t xml:space="preserve"> 01-5460-11-10                          </t>
  </si>
  <si>
    <t xml:space="preserve"> 01-5499-11-10                          </t>
  </si>
  <si>
    <t>GENERAL FUND CODE COMPLIANCE</t>
  </si>
  <si>
    <t xml:space="preserve"> 01-5101-11-17                          </t>
  </si>
  <si>
    <t xml:space="preserve"> 01-5106-11-17                          </t>
  </si>
  <si>
    <t xml:space="preserve"> 01-5107-11-17                          </t>
  </si>
  <si>
    <t xml:space="preserve"> 01-5110-11-17                          </t>
  </si>
  <si>
    <t xml:space="preserve"> 01-5111-11-17                          </t>
  </si>
  <si>
    <t xml:space="preserve"> 01-5112-11-17                          </t>
  </si>
  <si>
    <t xml:space="preserve"> 01-5116-11-17                          </t>
  </si>
  <si>
    <t xml:space="preserve"> 01-5118-11-17                          </t>
  </si>
  <si>
    <t xml:space="preserve"> 01-5119-11-17                          </t>
  </si>
  <si>
    <t xml:space="preserve"> 01-5200-11-17                          </t>
  </si>
  <si>
    <t xml:space="preserve"> PROCUREMENT CARD - D </t>
  </si>
  <si>
    <t xml:space="preserve"> 01-5201-11-17                          </t>
  </si>
  <si>
    <t xml:space="preserve"> 01-5202-11-17                          </t>
  </si>
  <si>
    <t xml:space="preserve"> 01-5206-11-17                          </t>
  </si>
  <si>
    <t xml:space="preserve"> FUELS OILS LUBRICANT </t>
  </si>
  <si>
    <t xml:space="preserve"> 01-5207-11-17                          </t>
  </si>
  <si>
    <t xml:space="preserve"> SMALL TOOLS AND INST </t>
  </si>
  <si>
    <t xml:space="preserve"> 01-5299-11-17                          </t>
  </si>
  <si>
    <t xml:space="preserve"> 01-5305-11-17                          </t>
  </si>
  <si>
    <t xml:space="preserve"> 01-5401-11-17                          </t>
  </si>
  <si>
    <t xml:space="preserve"> 01-5402-11-17                          </t>
  </si>
  <si>
    <t xml:space="preserve"> 01-5403-11-17                          </t>
  </si>
  <si>
    <t xml:space="preserve"> 01-5404-11-17                          </t>
  </si>
  <si>
    <t xml:space="preserve"> 01-5405-11-17                          </t>
  </si>
  <si>
    <t xml:space="preserve"> 01-5406-11-17                          </t>
  </si>
  <si>
    <t xml:space="preserve"> 01-5409-11-17                          </t>
  </si>
  <si>
    <t xml:space="preserve"> 01-5455-11-17                          </t>
  </si>
  <si>
    <t xml:space="preserve"> 01-5499-11-17                          </t>
  </si>
  <si>
    <t xml:space="preserve"> CODE COMPLIANCE</t>
  </si>
  <si>
    <t>GENERAL FUND FINANCE</t>
  </si>
  <si>
    <t xml:space="preserve"> SUBTOTAL MACHINERY &amp; EQUIPMENT</t>
  </si>
  <si>
    <t xml:space="preserve"> FINANCE                        </t>
  </si>
  <si>
    <t xml:space="preserve"> 01-5101-13-10                          </t>
  </si>
  <si>
    <t xml:space="preserve"> 01-5106-13-10                          </t>
  </si>
  <si>
    <t xml:space="preserve"> 01-5110-13-10                          </t>
  </si>
  <si>
    <t xml:space="preserve"> 01-5111-13-10                          </t>
  </si>
  <si>
    <t xml:space="preserve"> 01-5112-13-10                          </t>
  </si>
  <si>
    <t xml:space="preserve"> 01-5116-13-10                          </t>
  </si>
  <si>
    <t xml:space="preserve"> 01-5118-13-10                          </t>
  </si>
  <si>
    <t xml:space="preserve"> 01-5119-13-10                          </t>
  </si>
  <si>
    <t xml:space="preserve"> 01-5201-13-10                          </t>
  </si>
  <si>
    <t xml:space="preserve"> 01-5202-13-10                          </t>
  </si>
  <si>
    <t xml:space="preserve"> 01-5204-13-10                          </t>
  </si>
  <si>
    <t xml:space="preserve"> BINDING PRTING &amp; REP </t>
  </si>
  <si>
    <t xml:space="preserve"> 01-5299-13-10                          </t>
  </si>
  <si>
    <t xml:space="preserve"> 01-5401-13-10                          </t>
  </si>
  <si>
    <t xml:space="preserve"> 01-5402-13-10                          </t>
  </si>
  <si>
    <t xml:space="preserve"> 01-5403-13-10                          </t>
  </si>
  <si>
    <t xml:space="preserve"> 01-5404-13-10                          </t>
  </si>
  <si>
    <t xml:space="preserve"> 01-5406-13-10                          </t>
  </si>
  <si>
    <t xml:space="preserve"> 01-5409-13-10                          </t>
  </si>
  <si>
    <t xml:space="preserve"> 01-5418-13-10                          </t>
  </si>
  <si>
    <t xml:space="preserve"> 01-5456-13-10                          </t>
  </si>
  <si>
    <t xml:space="preserve"> 01-5460-13-10                          </t>
  </si>
  <si>
    <t xml:space="preserve"> MAIN FRAME SOFTWARE  </t>
  </si>
  <si>
    <t xml:space="preserve"> 01-5499-13-10                          </t>
  </si>
  <si>
    <t>GENERAL FUND POLICE</t>
  </si>
  <si>
    <t xml:space="preserve"> 01-5101-14-22                          </t>
  </si>
  <si>
    <t xml:space="preserve"> 01-5106-14-22                          </t>
  </si>
  <si>
    <t xml:space="preserve"> 01-5107-14-22                          </t>
  </si>
  <si>
    <t xml:space="preserve"> 01-5110-14-22                          </t>
  </si>
  <si>
    <t xml:space="preserve"> 01-5111-14-22                          </t>
  </si>
  <si>
    <t xml:space="preserve"> 01-5112-14-22                          </t>
  </si>
  <si>
    <t xml:space="preserve"> 01-5116-14-22                          </t>
  </si>
  <si>
    <t xml:space="preserve"> 01-5118-14-22                          </t>
  </si>
  <si>
    <t xml:space="preserve"> 01-5119-14-22                          </t>
  </si>
  <si>
    <t xml:space="preserve"> 01-5201-14-22                          </t>
  </si>
  <si>
    <t xml:space="preserve"> 01-5202-14-22                          </t>
  </si>
  <si>
    <t xml:space="preserve"> 01-5206-14-22                          </t>
  </si>
  <si>
    <t xml:space="preserve"> 01-5207-14-22                          </t>
  </si>
  <si>
    <t xml:space="preserve"> 01-5213-14-22                          </t>
  </si>
  <si>
    <t xml:space="preserve"> ANIMAL POUND         </t>
  </si>
  <si>
    <t xml:space="preserve"> 01-5220-14-22                          </t>
  </si>
  <si>
    <t xml:space="preserve"> AMMUNITION           </t>
  </si>
  <si>
    <t xml:space="preserve"> 01-5285-14-22                          </t>
  </si>
  <si>
    <t xml:space="preserve"> INVESTIGATION FUNDS  </t>
  </si>
  <si>
    <t xml:space="preserve"> 01-5299-14-22                          </t>
  </si>
  <si>
    <t xml:space="preserve"> 01-5302-14-22                          </t>
  </si>
  <si>
    <t xml:space="preserve"> 01-5304-14-22                          </t>
  </si>
  <si>
    <t xml:space="preserve"> 01-5305-14-22                          </t>
  </si>
  <si>
    <t xml:space="preserve"> 01-5319-14-22                          </t>
  </si>
  <si>
    <t xml:space="preserve"> 01-5401-14-22                          </t>
  </si>
  <si>
    <t xml:space="preserve"> 01-5402-14-22                          </t>
  </si>
  <si>
    <t xml:space="preserve"> 01-5403-14-22                          </t>
  </si>
  <si>
    <t xml:space="preserve"> 01-5404-14-22                          </t>
  </si>
  <si>
    <t xml:space="preserve"> 01-5405-14-22                          </t>
  </si>
  <si>
    <t xml:space="preserve"> 01-5406-14-22                          </t>
  </si>
  <si>
    <t xml:space="preserve"> 01-5408-14-22                          </t>
  </si>
  <si>
    <t xml:space="preserve"> 01-5411-14-22                          </t>
  </si>
  <si>
    <t xml:space="preserve"> MACHINERY AND EQUIPM </t>
  </si>
  <si>
    <t xml:space="preserve"> 01-5415-14-22                          </t>
  </si>
  <si>
    <t xml:space="preserve"> CRIME/FIRE PREVENTIO </t>
  </si>
  <si>
    <t xml:space="preserve"> 01-5418-14-22                          </t>
  </si>
  <si>
    <t xml:space="preserve"> 01-5419-14-22                          </t>
  </si>
  <si>
    <t xml:space="preserve"> CLOTHING ALLOWANCE   </t>
  </si>
  <si>
    <t xml:space="preserve"> 01-5424-14-22                          </t>
  </si>
  <si>
    <t xml:space="preserve"> ACCREDITATION        </t>
  </si>
  <si>
    <t xml:space="preserve"> 01-5440-14-22                          </t>
  </si>
  <si>
    <t xml:space="preserve"> 01-5441-14-22                          </t>
  </si>
  <si>
    <t xml:space="preserve"> 01-5442-14-22                          </t>
  </si>
  <si>
    <t xml:space="preserve"> 01-5446-14-22                          </t>
  </si>
  <si>
    <t xml:space="preserve"> 01-5450-14-22                          </t>
  </si>
  <si>
    <t xml:space="preserve"> CAMERAS              </t>
  </si>
  <si>
    <t xml:space="preserve"> 01-5455-14-22                          </t>
  </si>
  <si>
    <t xml:space="preserve"> 01-5499-14-22                          </t>
  </si>
  <si>
    <t xml:space="preserve"> 01-5504-14-22                          </t>
  </si>
  <si>
    <t xml:space="preserve"> 01-5508-14-22                          </t>
  </si>
  <si>
    <t xml:space="preserve"> 01-5530-14-22                          </t>
  </si>
  <si>
    <t xml:space="preserve"> POLICE OFFICER EQUIP </t>
  </si>
  <si>
    <t xml:space="preserve"> 01-6502-14-22                          </t>
  </si>
  <si>
    <t xml:space="preserve"> 01-6504-14-22                          </t>
  </si>
  <si>
    <t xml:space="preserve"> 01-6505-14-22                          </t>
  </si>
  <si>
    <t xml:space="preserve"> MOTOR VEHICLES       </t>
  </si>
  <si>
    <t xml:space="preserve"> 01-6508-14-22</t>
  </si>
  <si>
    <t>OFFICE MACHINERY &amp; EQUIPMENT</t>
  </si>
  <si>
    <t xml:space="preserve"> POLICE</t>
  </si>
  <si>
    <t>GENERAL FUND  EMERGENCY MANAGEMENT</t>
  </si>
  <si>
    <t xml:space="preserve"> 01-5101-15-16                          </t>
  </si>
  <si>
    <t xml:space="preserve"> 01-5111-15-16                          </t>
  </si>
  <si>
    <t xml:space="preserve"> 01-5112-15-16                          </t>
  </si>
  <si>
    <t xml:space="preserve"> 01-5118-15-16                          </t>
  </si>
  <si>
    <t xml:space="preserve"> SUBTOTAL PERSONNEL</t>
  </si>
  <si>
    <t xml:space="preserve"> 01-5201-15-16                          </t>
  </si>
  <si>
    <t xml:space="preserve"> 01-5202-15-16                          </t>
  </si>
  <si>
    <t xml:space="preserve"> 01-5299-15-16                          </t>
  </si>
  <si>
    <t xml:space="preserve"> 01-5304-15-16                          </t>
  </si>
  <si>
    <t xml:space="preserve"> 01-5319-15-16                          </t>
  </si>
  <si>
    <t xml:space="preserve"> 01-5401-15-16                          </t>
  </si>
  <si>
    <t xml:space="preserve"> 01-5402-15-16                          </t>
  </si>
  <si>
    <t xml:space="preserve"> 01-5403-15-16                          </t>
  </si>
  <si>
    <t xml:space="preserve"> 01-5406-15-16                          </t>
  </si>
  <si>
    <t xml:space="preserve"> 01-5408-15-16                          </t>
  </si>
  <si>
    <t xml:space="preserve"> 01-5504-15-16                          </t>
  </si>
  <si>
    <t xml:space="preserve"> SUBTOTAL EQUIPMENT &amp; MACHINERY</t>
  </si>
  <si>
    <t xml:space="preserve"> EMERGENCY MANAGEMENT</t>
  </si>
  <si>
    <t>GENERAL FUND FIRE OPERATIONS</t>
  </si>
  <si>
    <t xml:space="preserve"> 01-5101-15-23                          </t>
  </si>
  <si>
    <t xml:space="preserve"> 01-5106-15-23                          </t>
  </si>
  <si>
    <t xml:space="preserve"> 01-5107-15-23                          </t>
  </si>
  <si>
    <t xml:space="preserve"> 01-5110-15-23                          </t>
  </si>
  <si>
    <t xml:space="preserve"> 01-5111-15-23                          </t>
  </si>
  <si>
    <t xml:space="preserve"> 01-5112-15-23                          </t>
  </si>
  <si>
    <t xml:space="preserve"> 01-5113-15-23                          </t>
  </si>
  <si>
    <t xml:space="preserve"> FRRF                 </t>
  </si>
  <si>
    <t xml:space="preserve"> 01-5116-15-23                          </t>
  </si>
  <si>
    <t xml:space="preserve"> 01-5117-15-23                          </t>
  </si>
  <si>
    <t xml:space="preserve"> HALF TIME PAY - FIRE </t>
  </si>
  <si>
    <t xml:space="preserve"> 01-5118-15-23                          </t>
  </si>
  <si>
    <t xml:space="preserve"> 01-5119-15-23                          </t>
  </si>
  <si>
    <t xml:space="preserve"> 01-5201-15-23                          </t>
  </si>
  <si>
    <t xml:space="preserve"> 01-5202-15-23                          </t>
  </si>
  <si>
    <t xml:space="preserve"> 01-5206-15-23                          </t>
  </si>
  <si>
    <t xml:space="preserve"> 01-5207-15-23                          </t>
  </si>
  <si>
    <t xml:space="preserve"> 01-5208-15-23                          </t>
  </si>
  <si>
    <t xml:space="preserve"> 01-5209-15-23                          </t>
  </si>
  <si>
    <t xml:space="preserve"> CHEMICAL &amp; MEDICAL S </t>
  </si>
  <si>
    <t xml:space="preserve"> 01-5299-15-23                          </t>
  </si>
  <si>
    <t xml:space="preserve"> 01-5302-15-23                          </t>
  </si>
  <si>
    <t xml:space="preserve"> 01-5304-15-23                          </t>
  </si>
  <si>
    <t xml:space="preserve"> 01-5305-15-23                          </t>
  </si>
  <si>
    <t xml:space="preserve"> 01-5309-15-23                          </t>
  </si>
  <si>
    <t xml:space="preserve"> 01-5319-15-23                          </t>
  </si>
  <si>
    <t xml:space="preserve"> 01-5401-15-23                          </t>
  </si>
  <si>
    <t xml:space="preserve"> 01-5402-15-23                          </t>
  </si>
  <si>
    <t xml:space="preserve"> 01-5403-15-23                          </t>
  </si>
  <si>
    <t xml:space="preserve"> 01-5404-15-23                          </t>
  </si>
  <si>
    <t xml:space="preserve"> 01-5405-15-23                          </t>
  </si>
  <si>
    <t xml:space="preserve"> 01-5406-15-23                          </t>
  </si>
  <si>
    <t xml:space="preserve"> 01-5408-15-23                          </t>
  </si>
  <si>
    <t xml:space="preserve"> 01-5413-15-23                          </t>
  </si>
  <si>
    <t xml:space="preserve"> TUITION REIMBURSEMEN </t>
  </si>
  <si>
    <t xml:space="preserve"> 01-5415-15-23                          </t>
  </si>
  <si>
    <t xml:space="preserve"> 01-5418-15-23                          </t>
  </si>
  <si>
    <t xml:space="preserve"> 01-5440-15-23                          </t>
  </si>
  <si>
    <t xml:space="preserve"> 01-5441-15-23                          </t>
  </si>
  <si>
    <t xml:space="preserve"> 01-5442-15-23                          </t>
  </si>
  <si>
    <t xml:space="preserve"> 01-5446-15-23                          </t>
  </si>
  <si>
    <t xml:space="preserve"> 01-5450-15-23                          </t>
  </si>
  <si>
    <t xml:space="preserve"> DEBT SERVICE         </t>
  </si>
  <si>
    <t xml:space="preserve"> 01-5455-15-23                          </t>
  </si>
  <si>
    <t xml:space="preserve"> 01-5460-15-23                          </t>
  </si>
  <si>
    <t xml:space="preserve"> 01-5499-15-23                          </t>
  </si>
  <si>
    <t xml:space="preserve"> 01-5503-15-23                          </t>
  </si>
  <si>
    <t xml:space="preserve"> FURNITURE &amp; FIXTURES </t>
  </si>
  <si>
    <t xml:space="preserve"> 01-5504-15-23                          </t>
  </si>
  <si>
    <t xml:space="preserve"> 01-6504-15-23                          </t>
  </si>
  <si>
    <t xml:space="preserve"> 01-6505-15-23                          </t>
  </si>
  <si>
    <t xml:space="preserve"> FIRE OPERATIONS</t>
  </si>
  <si>
    <t>GENERAL FUND PUBLIC WORKS ADMINISTRATION</t>
  </si>
  <si>
    <t xml:space="preserve"> 01-5101-16-10                          </t>
  </si>
  <si>
    <t xml:space="preserve"> 01-5106-16-10                          </t>
  </si>
  <si>
    <t xml:space="preserve"> 01-5110-16-10                          </t>
  </si>
  <si>
    <t xml:space="preserve"> 01-5111-16-10                          </t>
  </si>
  <si>
    <t xml:space="preserve"> 01-5112-16-10                          </t>
  </si>
  <si>
    <t xml:space="preserve"> 01-5116-16-10                          </t>
  </si>
  <si>
    <t xml:space="preserve"> 01-5118-16-10                          </t>
  </si>
  <si>
    <t xml:space="preserve"> 01-5119-16-10                          </t>
  </si>
  <si>
    <t xml:space="preserve"> 01-5201-16-10                          </t>
  </si>
  <si>
    <t xml:space="preserve"> 01-5202-16-10                          </t>
  </si>
  <si>
    <t xml:space="preserve"> 01-5299-16-10                          </t>
  </si>
  <si>
    <t xml:space="preserve"> 01-5403-16-10                          </t>
  </si>
  <si>
    <t xml:space="preserve"> 01-5404-16-10                          </t>
  </si>
  <si>
    <t xml:space="preserve"> 01-5406-16-10                          </t>
  </si>
  <si>
    <t xml:space="preserve"> 01-5499-16-10                          </t>
  </si>
  <si>
    <t xml:space="preserve"> PUBLIC WORKS ADMINISTRATION</t>
  </si>
  <si>
    <t>GENERAL FUND STREET MAINTENTANCE</t>
  </si>
  <si>
    <t xml:space="preserve"> 01-5101-16-31                          </t>
  </si>
  <si>
    <t xml:space="preserve"> 01-5106-16-31                          </t>
  </si>
  <si>
    <t xml:space="preserve"> 01-5107-16-31                          </t>
  </si>
  <si>
    <t xml:space="preserve"> 01-5110-16-31                          </t>
  </si>
  <si>
    <t xml:space="preserve"> 01-5111-16-31                          </t>
  </si>
  <si>
    <t xml:space="preserve"> 01-5112-16-31                          </t>
  </si>
  <si>
    <t xml:space="preserve"> 01-5114-16-31                          </t>
  </si>
  <si>
    <t xml:space="preserve"> UNEMPLOYMENT CLAIMS  </t>
  </si>
  <si>
    <t xml:space="preserve"> 01-5116-16-31                          </t>
  </si>
  <si>
    <t xml:space="preserve"> 01-5118-16-31                          </t>
  </si>
  <si>
    <t xml:space="preserve"> 01-5119-16-31                          </t>
  </si>
  <si>
    <t xml:space="preserve"> 01-5201-16-31                          </t>
  </si>
  <si>
    <t xml:space="preserve"> 01-5202-16-31                          </t>
  </si>
  <si>
    <t xml:space="preserve"> 01-5206-16-31                          </t>
  </si>
  <si>
    <t xml:space="preserve"> 01-5299-16-31                          </t>
  </si>
  <si>
    <t xml:space="preserve"> 01-5304-16-31                          </t>
  </si>
  <si>
    <t xml:space="preserve"> 01-5305-16-31                          </t>
  </si>
  <si>
    <t xml:space="preserve"> 01-5310-16-31                          </t>
  </si>
  <si>
    <t xml:space="preserve"> STREETS ROAD &amp; BRIDG </t>
  </si>
  <si>
    <t xml:space="preserve"> 01-5311-16-31                          </t>
  </si>
  <si>
    <t xml:space="preserve"> SIGN &amp; SIGNAL MAINTE </t>
  </si>
  <si>
    <t xml:space="preserve"> 01-5312-16-31                          </t>
  </si>
  <si>
    <t xml:space="preserve"> STREET LIGHT MAINTEN </t>
  </si>
  <si>
    <t xml:space="preserve"> 01-5319-16-31                          </t>
  </si>
  <si>
    <t xml:space="preserve"> TRAFFIC PAINT MAINTE </t>
  </si>
  <si>
    <t xml:space="preserve"> 01-5399-16-31                          </t>
  </si>
  <si>
    <t xml:space="preserve"> 01-5401-16-31                          </t>
  </si>
  <si>
    <t xml:space="preserve"> 01-5403-16-31                          </t>
  </si>
  <si>
    <t xml:space="preserve"> 01-5404-16-31                          </t>
  </si>
  <si>
    <t xml:space="preserve"> 01-5405-16-31                          </t>
  </si>
  <si>
    <t xml:space="preserve"> 01-5406-16-31                          </t>
  </si>
  <si>
    <t xml:space="preserve"> 01-5408-16-31                          </t>
  </si>
  <si>
    <t xml:space="preserve"> 01-5409-16-31                          </t>
  </si>
  <si>
    <t xml:space="preserve"> 01-5411-16-31                          </t>
  </si>
  <si>
    <t xml:space="preserve"> 01-5455-16-31                          </t>
  </si>
  <si>
    <t xml:space="preserve"> 01-6504-16-31                          </t>
  </si>
  <si>
    <t xml:space="preserve"> 01-6505-16-31                          </t>
  </si>
  <si>
    <t xml:space="preserve"> 01-6510-16-31                          </t>
  </si>
  <si>
    <t xml:space="preserve"> STREETS ROADS BRIDGE </t>
  </si>
  <si>
    <t xml:space="preserve"> STREETS</t>
  </si>
  <si>
    <t>GENERAL FUND CENTRAL GARAGE (FLEET SERVICES)</t>
  </si>
  <si>
    <t xml:space="preserve"> 01-5101-16-32                          </t>
  </si>
  <si>
    <t xml:space="preserve"> 01-5106-16-32                          </t>
  </si>
  <si>
    <t xml:space="preserve"> 01-5107-16-32                          </t>
  </si>
  <si>
    <t xml:space="preserve"> 01-5110-16-32                          </t>
  </si>
  <si>
    <t xml:space="preserve"> 01-5111-16-32                          </t>
  </si>
  <si>
    <t xml:space="preserve"> 01-5112-16-32                          </t>
  </si>
  <si>
    <t xml:space="preserve"> 01-5114-16-32                          </t>
  </si>
  <si>
    <t xml:space="preserve"> 01-5116-16-32                          </t>
  </si>
  <si>
    <t xml:space="preserve"> 01-5118-16-32                          </t>
  </si>
  <si>
    <t xml:space="preserve"> 01-5201-16-32                          </t>
  </si>
  <si>
    <t xml:space="preserve"> 01-5206-16-32                          </t>
  </si>
  <si>
    <t xml:space="preserve"> 01-5207-16-32                          </t>
  </si>
  <si>
    <t xml:space="preserve"> 01-5208-16-32                          </t>
  </si>
  <si>
    <t xml:space="preserve"> 01-5299-16-32                          </t>
  </si>
  <si>
    <t xml:space="preserve"> 01-5302-16-32                          </t>
  </si>
  <si>
    <t xml:space="preserve"> 01-5304-16-32                          </t>
  </si>
  <si>
    <t xml:space="preserve"> 01-5305-16-32                          </t>
  </si>
  <si>
    <t xml:space="preserve"> 01-5309-16-32                          </t>
  </si>
  <si>
    <t xml:space="preserve"> 01-5399-16-32                          </t>
  </si>
  <si>
    <t xml:space="preserve"> 01-5401-16-32                          </t>
  </si>
  <si>
    <t xml:space="preserve"> 01-5403-16-32                          </t>
  </si>
  <si>
    <t xml:space="preserve"> 01-5404-16-32                          </t>
  </si>
  <si>
    <t xml:space="preserve"> 01-5406-16-32                          </t>
  </si>
  <si>
    <t xml:space="preserve"> 01-5408-16-32                          </t>
  </si>
  <si>
    <t xml:space="preserve"> 01-5440-16-32                          </t>
  </si>
  <si>
    <t xml:space="preserve"> 01-5455-16-32                          </t>
  </si>
  <si>
    <t xml:space="preserve"> 01-5460-16-32                          </t>
  </si>
  <si>
    <t xml:space="preserve"> 01-5499-16-32                          </t>
  </si>
  <si>
    <t xml:space="preserve"> GARAGE</t>
  </si>
  <si>
    <t>GENERAL FUND PARKS AND RECREATION</t>
  </si>
  <si>
    <t xml:space="preserve"> 01-5101-16-42                          </t>
  </si>
  <si>
    <t xml:space="preserve"> 01-5105-16-42                          </t>
  </si>
  <si>
    <t xml:space="preserve"> SALARIES-POOL        </t>
  </si>
  <si>
    <t xml:space="preserve"> 01-5106-16-42                          </t>
  </si>
  <si>
    <t xml:space="preserve"> 01-5107-16-42                          </t>
  </si>
  <si>
    <t xml:space="preserve"> 01-5110-16-42                          </t>
  </si>
  <si>
    <t xml:space="preserve"> 01-5111-16-42                          </t>
  </si>
  <si>
    <t xml:space="preserve"> 01-5112-16-42                          </t>
  </si>
  <si>
    <t xml:space="preserve"> 01-5114-16-42                          </t>
  </si>
  <si>
    <t xml:space="preserve"> 01-5116-16-42                          </t>
  </si>
  <si>
    <t xml:space="preserve"> 01-5118-16-42                          </t>
  </si>
  <si>
    <t xml:space="preserve"> 01-5119-16-42                          </t>
  </si>
  <si>
    <t xml:space="preserve"> 01-5200-16-42                          </t>
  </si>
  <si>
    <t xml:space="preserve"> 01-5201-16-42                          </t>
  </si>
  <si>
    <t xml:space="preserve"> 01-5202-16-42                          </t>
  </si>
  <si>
    <t xml:space="preserve"> 01-5206-16-42                          </t>
  </si>
  <si>
    <t xml:space="preserve"> 01-5207-16-42                          </t>
  </si>
  <si>
    <t xml:space="preserve"> 01-5208-16-42                          </t>
  </si>
  <si>
    <t xml:space="preserve"> 01-5209-16-42                          </t>
  </si>
  <si>
    <t xml:space="preserve"> CHEMICAL/MEDICAL SUP </t>
  </si>
  <si>
    <t xml:space="preserve"> 01-5212-16-42                          </t>
  </si>
  <si>
    <t xml:space="preserve"> BOTANICAL AND AGRICU </t>
  </si>
  <si>
    <t xml:space="preserve"> 01-5213-16-42                          </t>
  </si>
  <si>
    <t xml:space="preserve"> POOL CONCESSION SUPP </t>
  </si>
  <si>
    <t xml:space="preserve"> 01-5256-16-42                          </t>
  </si>
  <si>
    <t xml:space="preserve"> POOL CHEMICALS       </t>
  </si>
  <si>
    <t xml:space="preserve"> 01-5257-16-42                          </t>
  </si>
  <si>
    <t xml:space="preserve"> POOL SUPPLIES        </t>
  </si>
  <si>
    <t xml:space="preserve"> 01-5299-16-42                          </t>
  </si>
  <si>
    <t xml:space="preserve"> 01-5302-16-42                          </t>
  </si>
  <si>
    <t xml:space="preserve"> 01-5303-16-42                          </t>
  </si>
  <si>
    <t xml:space="preserve"> 01-5304-16-42                          </t>
  </si>
  <si>
    <t xml:space="preserve"> 01-5305-16-42                          </t>
  </si>
  <si>
    <t xml:space="preserve"> 01-5307-16-42                          </t>
  </si>
  <si>
    <t xml:space="preserve"> PARKS AND REC MAINTE </t>
  </si>
  <si>
    <t xml:space="preserve"> 01-5308-16-42                          </t>
  </si>
  <si>
    <t xml:space="preserve"> WATER/SEWER MAINS MA </t>
  </si>
  <si>
    <t xml:space="preserve"> 01-5309-16-42                          </t>
  </si>
  <si>
    <t xml:space="preserve"> 01-5310-16-42                          </t>
  </si>
  <si>
    <t xml:space="preserve"> STREET ROAD &amp; BRIDGE </t>
  </si>
  <si>
    <t xml:space="preserve"> 01-5311-16-42                          </t>
  </si>
  <si>
    <t xml:space="preserve"> 01-5312-16-42                          </t>
  </si>
  <si>
    <t xml:space="preserve"> 01-5320-16-42                          </t>
  </si>
  <si>
    <t xml:space="preserve"> POOL MAINTENANCE     </t>
  </si>
  <si>
    <t xml:space="preserve"> 01-5401-16-42                          </t>
  </si>
  <si>
    <t xml:space="preserve"> 01-5403-16-42                          </t>
  </si>
  <si>
    <t xml:space="preserve"> 01-5404-16-42                          </t>
  </si>
  <si>
    <t xml:space="preserve"> 01-5405-16-42                          </t>
  </si>
  <si>
    <t xml:space="preserve"> 01-5406-16-42                          </t>
  </si>
  <si>
    <t xml:space="preserve"> 01-5408-16-42                          </t>
  </si>
  <si>
    <t xml:space="preserve"> 01-5409-16-42                          </t>
  </si>
  <si>
    <t xml:space="preserve"> 01-5411-16-42                          </t>
  </si>
  <si>
    <t xml:space="preserve"> 01-5418-16-42                          </t>
  </si>
  <si>
    <t xml:space="preserve"> 01-5431-16-42                          </t>
  </si>
  <si>
    <t xml:space="preserve"> POOL ELECTRICITY UTI </t>
  </si>
  <si>
    <t xml:space="preserve"> 01-5440-16-42                          </t>
  </si>
  <si>
    <t xml:space="preserve"> 01-5441-16-42                          </t>
  </si>
  <si>
    <t xml:space="preserve"> 01-5442-16-42                          </t>
  </si>
  <si>
    <t xml:space="preserve"> 01-5446-16-42                          </t>
  </si>
  <si>
    <t xml:space="preserve"> 01-5455-16-42                          </t>
  </si>
  <si>
    <t xml:space="preserve"> 01-5460-16-42                          </t>
  </si>
  <si>
    <t xml:space="preserve"> 01-5495-16-42                          </t>
  </si>
  <si>
    <t xml:space="preserve"> SPECIAL EVENTS       </t>
  </si>
  <si>
    <t xml:space="preserve"> 01-5499-16-42                          </t>
  </si>
  <si>
    <t xml:space="preserve"> 01-5504-16-42                          </t>
  </si>
  <si>
    <t xml:space="preserve"> 01-5507-16-42                          </t>
  </si>
  <si>
    <t xml:space="preserve"> SUBTOTAL CAPITAL (UNDER $15,000)</t>
  </si>
  <si>
    <t xml:space="preserve"> 01-6504-16-42                          </t>
  </si>
  <si>
    <t xml:space="preserve"> 01-6507-16-42                          </t>
  </si>
  <si>
    <t xml:space="preserve"> SUBTOTAL CAPITAL (OVER $15,000)</t>
  </si>
  <si>
    <t xml:space="preserve"> PARKS &amp; RECREATION</t>
  </si>
  <si>
    <t>FRANK BUCK ZOO</t>
  </si>
  <si>
    <t xml:space="preserve"> 01-5101-16-45                          </t>
  </si>
  <si>
    <t xml:space="preserve"> 01-5106-16-45                          </t>
  </si>
  <si>
    <t xml:space="preserve"> 01-5107-16-45                          </t>
  </si>
  <si>
    <t xml:space="preserve"> 01-5110-16-45                          </t>
  </si>
  <si>
    <t xml:space="preserve"> 01-5111-16-45                          </t>
  </si>
  <si>
    <t xml:space="preserve"> 01-5112-16-45                          </t>
  </si>
  <si>
    <t xml:space="preserve"> 01-5114-16-45                          </t>
  </si>
  <si>
    <t xml:space="preserve"> 01-5116-16-45                          </t>
  </si>
  <si>
    <t xml:space="preserve"> 01-5118-16-45                          </t>
  </si>
  <si>
    <t xml:space="preserve"> 01-5119-16-45                          </t>
  </si>
  <si>
    <t xml:space="preserve"> 01-5200-16-45                          </t>
  </si>
  <si>
    <t xml:space="preserve"> 01-5201-16-45                          </t>
  </si>
  <si>
    <t xml:space="preserve"> 01-5202-16-45                          </t>
  </si>
  <si>
    <t xml:space="preserve"> 01-5205-16-45                          </t>
  </si>
  <si>
    <t xml:space="preserve"> EDUCATIONAL &amp; RECREA </t>
  </si>
  <si>
    <t xml:space="preserve"> 01-5206-16-45                          </t>
  </si>
  <si>
    <t xml:space="preserve"> 01-5207-16-45                          </t>
  </si>
  <si>
    <t xml:space="preserve"> 01-5208-16-45                          </t>
  </si>
  <si>
    <t xml:space="preserve"> 01-5209-16-45                          </t>
  </si>
  <si>
    <t xml:space="preserve"> 01-5212-16-45                          </t>
  </si>
  <si>
    <t xml:space="preserve"> 01-5218-16-45                          </t>
  </si>
  <si>
    <t xml:space="preserve"> ANIMAL FOOD          </t>
  </si>
  <si>
    <t xml:space="preserve"> 01-5221-16-45                          </t>
  </si>
  <si>
    <t xml:space="preserve"> SAFETY SUPPLIES      </t>
  </si>
  <si>
    <t xml:space="preserve"> 01-5222-16-45                          </t>
  </si>
  <si>
    <t xml:space="preserve"> ANIMAL ENRICHMENT    </t>
  </si>
  <si>
    <t xml:space="preserve"> 01-5251-16-45                          </t>
  </si>
  <si>
    <t xml:space="preserve"> CONCESSION FOOD      </t>
  </si>
  <si>
    <t xml:space="preserve"> 01-5252-16-45                          </t>
  </si>
  <si>
    <t xml:space="preserve"> GIFT SHOP SUPPLIES   </t>
  </si>
  <si>
    <t xml:space="preserve"> 01-5253-16-45                          </t>
  </si>
  <si>
    <t xml:space="preserve"> GIFT SHOP MERCHANDIS </t>
  </si>
  <si>
    <t xml:space="preserve"> 01-5299-16-45                          </t>
  </si>
  <si>
    <t xml:space="preserve"> 01-5301-16-45                          </t>
  </si>
  <si>
    <t xml:space="preserve"> EXHIBIT MAINTENANCE  </t>
  </si>
  <si>
    <t xml:space="preserve"> 01-5302-16-45                          </t>
  </si>
  <si>
    <t xml:space="preserve"> 01-5303-16-45                          </t>
  </si>
  <si>
    <t xml:space="preserve"> 01-5304-16-45                          </t>
  </si>
  <si>
    <t xml:space="preserve"> 01-5305-16-45                          </t>
  </si>
  <si>
    <t xml:space="preserve"> 01-5309-16-45                          </t>
  </si>
  <si>
    <t xml:space="preserve"> 01-5319-16-45                          </t>
  </si>
  <si>
    <t xml:space="preserve"> 01-5401-16-45                          </t>
  </si>
  <si>
    <t xml:space="preserve"> 01-5402-16-45                          </t>
  </si>
  <si>
    <t xml:space="preserve"> 01-5403-16-45                          </t>
  </si>
  <si>
    <t xml:space="preserve"> 01-5404-16-45                          </t>
  </si>
  <si>
    <t xml:space="preserve"> 01-5405-16-45                          </t>
  </si>
  <si>
    <t xml:space="preserve"> 01-5406-16-45                          </t>
  </si>
  <si>
    <t xml:space="preserve"> 01-5408-16-45                          </t>
  </si>
  <si>
    <t xml:space="preserve"> 01-5409-16-45                          </t>
  </si>
  <si>
    <t xml:space="preserve"> 01-5418-16-45                          </t>
  </si>
  <si>
    <t xml:space="preserve"> 01-5441-16-45                          </t>
  </si>
  <si>
    <t xml:space="preserve"> 01-5442-16-45                          </t>
  </si>
  <si>
    <t xml:space="preserve"> 01-5446-16-45                          </t>
  </si>
  <si>
    <t xml:space="preserve"> 01-5455-16-45                          </t>
  </si>
  <si>
    <t xml:space="preserve"> 01-5495-16-45                          </t>
  </si>
  <si>
    <t xml:space="preserve"> 01-5499-16-45                          </t>
  </si>
  <si>
    <t xml:space="preserve"> 01-5502-16-45                          </t>
  </si>
  <si>
    <t xml:space="preserve"> 01-5504-16-45</t>
  </si>
  <si>
    <t xml:space="preserve"> MACHINERY &amp; EQUIPMENT</t>
  </si>
  <si>
    <t xml:space="preserve"> 01-5507-16-45                          </t>
  </si>
  <si>
    <t xml:space="preserve"> SUBTOTAL MINOR EQUIPT/PROJECTS</t>
  </si>
  <si>
    <t xml:space="preserve"> 01-6502-16-45</t>
  </si>
  <si>
    <t xml:space="preserve"> BUILDINGS</t>
  </si>
  <si>
    <t xml:space="preserve"> 01-6504-16-45                          </t>
  </si>
  <si>
    <t xml:space="preserve"> 01-6507-16-45                          </t>
  </si>
  <si>
    <t xml:space="preserve"> SUBTOTAL EQUIP/PROJECTS</t>
  </si>
  <si>
    <t xml:space="preserve"> ZOO MAINTENANCE/OPERATIONS</t>
  </si>
  <si>
    <t>GENERAL FUND CEMETERY</t>
  </si>
  <si>
    <t xml:space="preserve"> Account</t>
  </si>
  <si>
    <t>Number</t>
  </si>
  <si>
    <t xml:space="preserve"> 01-5101-16-46                          </t>
  </si>
  <si>
    <t xml:space="preserve"> 01-5106-16-46                          </t>
  </si>
  <si>
    <t xml:space="preserve"> 01-5107-16-46                          </t>
  </si>
  <si>
    <t xml:space="preserve"> 01-5110-16-46                          </t>
  </si>
  <si>
    <t xml:space="preserve"> 01-5111-16-46                          </t>
  </si>
  <si>
    <t xml:space="preserve"> 01-5112-16-46                          </t>
  </si>
  <si>
    <t xml:space="preserve"> 01-5114-16-46                          </t>
  </si>
  <si>
    <t xml:space="preserve"> 01-5116-16-46                          </t>
  </si>
  <si>
    <t xml:space="preserve"> 01-5118-16-46                          </t>
  </si>
  <si>
    <t xml:space="preserve"> 01-5119-16-46                          </t>
  </si>
  <si>
    <t xml:space="preserve"> 01-5201-16-46                          </t>
  </si>
  <si>
    <t xml:space="preserve"> 01-5206-16-46                          </t>
  </si>
  <si>
    <t xml:space="preserve"> 01-5207-16-46                          </t>
  </si>
  <si>
    <t xml:space="preserve"> 01-5299-16-46                          </t>
  </si>
  <si>
    <t xml:space="preserve"> 01-5302-16-46                          </t>
  </si>
  <si>
    <t xml:space="preserve"> 01-5303-16-46                          </t>
  </si>
  <si>
    <t xml:space="preserve"> 01-5304-16-46                          </t>
  </si>
  <si>
    <t xml:space="preserve"> 01-5305-16-46                          </t>
  </si>
  <si>
    <t xml:space="preserve"> 01-5310-16-46                          </t>
  </si>
  <si>
    <t xml:space="preserve"> 01-5401-16-46                          </t>
  </si>
  <si>
    <t xml:space="preserve"> 01-5403-16-46                          </t>
  </si>
  <si>
    <t xml:space="preserve"> 01-5404-16-46                          </t>
  </si>
  <si>
    <t xml:space="preserve"> 01-5405-16-46                          </t>
  </si>
  <si>
    <t xml:space="preserve"> 01-5406-16-46                          </t>
  </si>
  <si>
    <t xml:space="preserve"> 01-5408-16-46                          </t>
  </si>
  <si>
    <t xml:space="preserve"> 01-5409-16-46                          </t>
  </si>
  <si>
    <t xml:space="preserve"> 01-5441-16-46                          </t>
  </si>
  <si>
    <t xml:space="preserve"> 01-5442-16-46                          </t>
  </si>
  <si>
    <t xml:space="preserve"> 01-5446-16-46                          </t>
  </si>
  <si>
    <t xml:space="preserve"> 01-5455-16-46                          </t>
  </si>
  <si>
    <t xml:space="preserve"> 01-5499-16-46                          </t>
  </si>
  <si>
    <t xml:space="preserve"> 01-5504-16-46                          </t>
  </si>
  <si>
    <t xml:space="preserve"> CEMETERY OPERATIONS      </t>
  </si>
  <si>
    <t>GENERAL FUND NON-DEPARTMENTAL</t>
  </si>
  <si>
    <t xml:space="preserve"> 01-5723-50-99                          </t>
  </si>
  <si>
    <t xml:space="preserve"> TRANSFER TO GOLF FUN </t>
  </si>
  <si>
    <t xml:space="preserve"> 01-5740-50-99                          </t>
  </si>
  <si>
    <t xml:space="preserve"> TRANSFER TO CONSTR.  </t>
  </si>
  <si>
    <t xml:space="preserve"> 01-5755-50-99                          </t>
  </si>
  <si>
    <t xml:space="preserve"> TRANSFER TO FUND 55  </t>
  </si>
  <si>
    <t xml:space="preserve">  TOTAL TRANSFERS</t>
  </si>
  <si>
    <t xml:space="preserve"> 01-5198-99-99                          </t>
  </si>
  <si>
    <t xml:space="preserve"> PENSION PAY DOWN     </t>
  </si>
  <si>
    <t xml:space="preserve"> 01-5810-99-99                          </t>
  </si>
  <si>
    <t xml:space="preserve"> BAD DEBT EXPENSE     </t>
  </si>
  <si>
    <t xml:space="preserve">  TOTAL OTHER</t>
  </si>
  <si>
    <t xml:space="preserve"> TOTAL </t>
  </si>
  <si>
    <t>BUDGET 2023-2024</t>
  </si>
  <si>
    <t>2021-22</t>
  </si>
  <si>
    <t>2023-24</t>
  </si>
  <si>
    <t xml:space="preserve"> REVISED </t>
  </si>
  <si>
    <t>ACTUAL</t>
  </si>
  <si>
    <t>REVISED</t>
  </si>
  <si>
    <t>PROPOSED</t>
  </si>
  <si>
    <t>BUDGET</t>
  </si>
  <si>
    <t>SIX MONTHS</t>
  </si>
  <si>
    <t>Note: Beginning October FY 23 Fund Balance ties to FY 22 Audited Financials</t>
  </si>
  <si>
    <t>*Atmos &amp; Oncor Steering Committee fees contain lobbying expenses</t>
  </si>
  <si>
    <t>ORIGINAL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</si>
</sst>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64" formatCode="&quot;$&quot;#,##0"/>
    <numFmt numFmtId="165" formatCode="mm/dd/yy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ck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ck">
        <color theme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4">
    <xf numFmtId="0" fontId="0" fillId="0" borderId="0" xfId="0"/>
    <xf numFmtId="0" fontId="2" fillId="0" borderId="0" xfId="0" applyFont="1" applyAlignment="1">
      <alignment horizontal="centerContinuous"/>
    </xf>
    <xf numFmtId="0" fontId="3" fillId="0" borderId="0" xfId="0" applyFont="1"/>
    <xf numFmtId="14" fontId="3" fillId="0" borderId="0" xfId="0" applyNumberFormat="1" applyFont="1"/>
    <xf numFmtId="0" fontId="2" fillId="0" borderId="0" xfId="0" applyFont="1" applyAlignment="1">
      <alignment horizontal="center"/>
    </xf>
    <xf numFmtId="3" fontId="2" fillId="0" borderId="0" xfId="0" applyNumberFormat="1" applyFont="1" applyAlignment="1">
      <alignment horizontal="center"/>
    </xf>
    <xf numFmtId="3" fontId="2" fillId="0" borderId="0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37" fontId="3" fillId="0" borderId="0" xfId="0" applyNumberFormat="1" applyFont="1"/>
    <xf numFmtId="37" fontId="3" fillId="0" borderId="2" xfId="0" applyNumberFormat="1" applyFont="1" applyBorder="1"/>
    <xf numFmtId="37" fontId="3" fillId="0" borderId="0" xfId="0" applyNumberFormat="1" applyFont="1" applyFill="1"/>
    <xf numFmtId="37" fontId="2" fillId="0" borderId="0" xfId="0" applyNumberFormat="1" applyFont="1" applyFill="1"/>
    <xf numFmtId="0" fontId="3" fillId="0" borderId="0" xfId="0" applyFont="1" applyFill="1"/>
    <xf numFmtId="42" fontId="3" fillId="0" borderId="0" xfId="1" applyNumberFormat="1" applyFont="1"/>
    <xf numFmtId="0" fontId="4" fillId="0" borderId="0" xfId="0" applyFont="1" applyFill="1"/>
    <xf numFmtId="3" fontId="4" fillId="0" borderId="0" xfId="0" applyNumberFormat="1" applyFont="1" applyFill="1"/>
    <xf numFmtId="0" fontId="2" fillId="0" borderId="0" xfId="0" applyFont="1" applyFill="1" applyAlignment="1">
      <alignment horizontal="centerContinuous"/>
    </xf>
    <xf numFmtId="14" fontId="4" fillId="0" borderId="0" xfId="0" applyNumberFormat="1" applyFont="1" applyFill="1" applyAlignment="1">
      <alignment horizontal="centerContinuous"/>
    </xf>
    <xf numFmtId="3" fontId="4" fillId="0" borderId="0" xfId="0" applyNumberFormat="1" applyFont="1" applyFill="1" applyAlignment="1">
      <alignment horizontal="centerContinuous"/>
    </xf>
    <xf numFmtId="0" fontId="4" fillId="0" borderId="0" xfId="0" applyFont="1" applyFill="1" applyAlignment="1">
      <alignment horizontal="centerContinuous"/>
    </xf>
    <xf numFmtId="0" fontId="5" fillId="0" borderId="0" xfId="0" applyFont="1" applyFill="1" applyAlignment="1">
      <alignment horizontal="center"/>
    </xf>
    <xf numFmtId="3" fontId="5" fillId="0" borderId="0" xfId="0" applyNumberFormat="1" applyFont="1" applyFill="1" applyAlignment="1">
      <alignment horizontal="center"/>
    </xf>
    <xf numFmtId="0" fontId="5" fillId="0" borderId="1" xfId="0" applyFont="1" applyFill="1" applyBorder="1" applyAlignment="1">
      <alignment horizontal="center"/>
    </xf>
    <xf numFmtId="3" fontId="5" fillId="0" borderId="1" xfId="0" applyNumberFormat="1" applyFont="1" applyFill="1" applyBorder="1" applyAlignment="1">
      <alignment horizontal="center"/>
    </xf>
    <xf numFmtId="37" fontId="4" fillId="0" borderId="0" xfId="0" applyNumberFormat="1" applyFont="1" applyFill="1" applyAlignment="1"/>
    <xf numFmtId="0" fontId="4" fillId="0" borderId="3" xfId="0" applyFont="1" applyFill="1" applyBorder="1"/>
    <xf numFmtId="37" fontId="4" fillId="0" borderId="3" xfId="0" applyNumberFormat="1" applyFont="1" applyFill="1" applyBorder="1"/>
    <xf numFmtId="37" fontId="4" fillId="0" borderId="0" xfId="0" applyNumberFormat="1" applyFont="1" applyFill="1"/>
    <xf numFmtId="0" fontId="4" fillId="0" borderId="2" xfId="0" applyFont="1" applyFill="1" applyBorder="1"/>
    <xf numFmtId="37" fontId="4" fillId="0" borderId="2" xfId="0" applyNumberFormat="1" applyFont="1" applyFill="1" applyBorder="1"/>
    <xf numFmtId="37" fontId="2" fillId="0" borderId="0" xfId="0" applyNumberFormat="1" applyFont="1" applyFill="1" applyAlignment="1">
      <alignment horizontal="centerContinuous"/>
    </xf>
    <xf numFmtId="3" fontId="5" fillId="0" borderId="0" xfId="0" applyNumberFormat="1" applyFont="1" applyFill="1" applyBorder="1" applyAlignment="1">
      <alignment horizontal="center"/>
    </xf>
    <xf numFmtId="0" fontId="4" fillId="0" borderId="4" xfId="0" applyFont="1" applyFill="1" applyBorder="1"/>
    <xf numFmtId="37" fontId="4" fillId="0" borderId="4" xfId="0" applyNumberFormat="1" applyFont="1" applyFill="1" applyBorder="1"/>
    <xf numFmtId="0" fontId="4" fillId="0" borderId="0" xfId="0" applyFont="1" applyAlignment="1">
      <alignment horizontal="centerContinuous"/>
    </xf>
    <xf numFmtId="3" fontId="4" fillId="0" borderId="0" xfId="0" applyNumberFormat="1" applyFont="1" applyAlignment="1">
      <alignment horizontal="centerContinuous"/>
    </xf>
    <xf numFmtId="0" fontId="4" fillId="0" borderId="0" xfId="0" applyFont="1"/>
    <xf numFmtId="3" fontId="4" fillId="0" borderId="0" xfId="0" applyNumberFormat="1" applyFont="1"/>
    <xf numFmtId="0" fontId="5" fillId="0" borderId="0" xfId="0" applyFont="1" applyAlignment="1">
      <alignment horizontal="center"/>
    </xf>
    <xf numFmtId="3" fontId="5" fillId="0" borderId="0" xfId="0" applyNumberFormat="1" applyFont="1" applyAlignment="1">
      <alignment horizontal="center"/>
    </xf>
    <xf numFmtId="0" fontId="5" fillId="0" borderId="1" xfId="0" applyFont="1" applyBorder="1" applyAlignment="1">
      <alignment horizontal="center"/>
    </xf>
    <xf numFmtId="3" fontId="5" fillId="0" borderId="1" xfId="0" applyNumberFormat="1" applyFont="1" applyBorder="1" applyAlignment="1">
      <alignment horizontal="center"/>
    </xf>
    <xf numFmtId="37" fontId="4" fillId="0" borderId="0" xfId="0" applyNumberFormat="1" applyFont="1" applyBorder="1"/>
    <xf numFmtId="37" fontId="4" fillId="0" borderId="5" xfId="0" applyNumberFormat="1" applyFont="1" applyBorder="1"/>
    <xf numFmtId="0" fontId="4" fillId="0" borderId="2" xfId="0" applyFont="1" applyBorder="1"/>
    <xf numFmtId="37" fontId="4" fillId="0" borderId="2" xfId="0" applyNumberFormat="1" applyFont="1" applyBorder="1"/>
    <xf numFmtId="0" fontId="3" fillId="0" borderId="0" xfId="0" applyFont="1" applyFill="1" applyAlignment="1">
      <alignment horizontal="centerContinuous"/>
    </xf>
    <xf numFmtId="37" fontId="3" fillId="0" borderId="0" xfId="0" applyNumberFormat="1" applyFont="1" applyFill="1" applyAlignment="1">
      <alignment horizontal="centerContinuous"/>
    </xf>
    <xf numFmtId="37" fontId="5" fillId="0" borderId="0" xfId="0" applyNumberFormat="1" applyFont="1" applyFill="1" applyAlignment="1">
      <alignment horizontal="center"/>
    </xf>
    <xf numFmtId="0" fontId="5" fillId="0" borderId="0" xfId="0" applyFont="1" applyFill="1" applyBorder="1" applyAlignment="1">
      <alignment horizontal="center"/>
    </xf>
    <xf numFmtId="37" fontId="5" fillId="0" borderId="0" xfId="0" applyNumberFormat="1" applyFont="1" applyFill="1" applyBorder="1" applyAlignment="1">
      <alignment horizontal="center"/>
    </xf>
    <xf numFmtId="37" fontId="4" fillId="0" borderId="6" xfId="0" applyNumberFormat="1" applyFont="1" applyFill="1" applyBorder="1"/>
    <xf numFmtId="37" fontId="4" fillId="0" borderId="3" xfId="0" applyNumberFormat="1" applyFont="1" applyFill="1" applyBorder="1" applyAlignment="1">
      <alignment horizontal="left"/>
    </xf>
    <xf numFmtId="37" fontId="4" fillId="0" borderId="0" xfId="0" applyNumberFormat="1" applyFont="1" applyFill="1" applyBorder="1"/>
    <xf numFmtId="0" fontId="3" fillId="0" borderId="3" xfId="0" applyFont="1" applyFill="1" applyBorder="1"/>
    <xf numFmtId="37" fontId="5" fillId="0" borderId="1" xfId="0" applyNumberFormat="1" applyFont="1" applyFill="1" applyBorder="1" applyAlignment="1">
      <alignment horizontal="center"/>
    </xf>
    <xf numFmtId="37" fontId="4" fillId="0" borderId="3" xfId="0" applyNumberFormat="1" applyFont="1" applyFill="1" applyBorder="1" applyAlignment="1"/>
    <xf numFmtId="3" fontId="4" fillId="0" borderId="5" xfId="0" applyNumberFormat="1" applyFont="1" applyFill="1" applyBorder="1"/>
    <xf numFmtId="3" fontId="4" fillId="0" borderId="0" xfId="0" applyNumberFormat="1" applyFont="1" applyFill="1" applyBorder="1"/>
    <xf numFmtId="37" fontId="4" fillId="0" borderId="2" xfId="0" applyNumberFormat="1" applyFont="1" applyFill="1" applyBorder="1" applyAlignment="1"/>
    <xf numFmtId="3" fontId="4" fillId="0" borderId="3" xfId="0" applyNumberFormat="1" applyFont="1" applyFill="1" applyBorder="1"/>
    <xf numFmtId="0" fontId="3" fillId="0" borderId="2" xfId="0" applyFont="1" applyFill="1" applyBorder="1"/>
    <xf numFmtId="37" fontId="4" fillId="0" borderId="7" xfId="0" applyNumberFormat="1" applyFont="1" applyFill="1" applyBorder="1"/>
    <xf numFmtId="37" fontId="4" fillId="0" borderId="5" xfId="0" applyNumberFormat="1" applyFont="1" applyFill="1" applyBorder="1"/>
    <xf numFmtId="0" fontId="0" fillId="0" borderId="0" xfId="0" applyFill="1"/>
    <xf numFmtId="3" fontId="0" fillId="0" borderId="0" xfId="0" applyNumberFormat="1" applyFill="1"/>
    <xf numFmtId="37" fontId="4" fillId="0" borderId="2" xfId="0" applyNumberFormat="1" applyFont="1" applyFill="1" applyBorder="1" applyAlignment="1">
      <alignment horizontal="left"/>
    </xf>
    <xf numFmtId="164" fontId="4" fillId="0" borderId="3" xfId="0" applyNumberFormat="1" applyFont="1" applyFill="1" applyBorder="1"/>
    <xf numFmtId="164" fontId="4" fillId="0" borderId="2" xfId="0" applyNumberFormat="1" applyFont="1" applyFill="1" applyBorder="1"/>
    <xf numFmtId="0" fontId="4" fillId="0" borderId="0" xfId="0" applyFont="1" applyFill="1" applyBorder="1"/>
    <xf numFmtId="0" fontId="5" fillId="0" borderId="8" xfId="0" applyFont="1" applyFill="1" applyBorder="1" applyAlignment="1">
      <alignment horizontal="center"/>
    </xf>
    <xf numFmtId="37" fontId="4" fillId="0" borderId="0" xfId="0" applyNumberFormat="1" applyFont="1" applyFill="1" applyAlignment="1">
      <alignment horizontal="centerContinuous"/>
    </xf>
    <xf numFmtId="0" fontId="6" fillId="0" borderId="0" xfId="0" applyFont="1" applyAlignment="1">
      <alignment horizontal="centerContinuous"/>
    </xf>
    <xf numFmtId="3" fontId="6" fillId="0" borderId="0" xfId="0" applyNumberFormat="1" applyFont="1" applyAlignment="1">
      <alignment horizontal="centerContinuous"/>
    </xf>
    <xf numFmtId="0" fontId="5" fillId="0" borderId="0" xfId="0" applyFont="1" applyAlignment="1">
      <alignment horizontal="centerContinuous"/>
    </xf>
    <xf numFmtId="37" fontId="4" fillId="0" borderId="0" xfId="0" applyNumberFormat="1" applyFont="1"/>
    <xf numFmtId="37" fontId="4" fillId="0" borderId="3" xfId="0" applyNumberFormat="1" applyFont="1" applyBorder="1"/>
    <xf numFmtId="37" fontId="4" fillId="0" borderId="3" xfId="0" applyNumberFormat="1" applyFont="1" applyBorder="1" applyAlignment="1">
      <alignment horizontal="left"/>
    </xf>
    <xf numFmtId="37" fontId="2" fillId="0" borderId="0" xfId="0" applyNumberFormat="1" applyFont="1" applyAlignment="1">
      <alignment horizontal="centerContinuous"/>
    </xf>
    <xf numFmtId="37" fontId="3" fillId="0" borderId="0" xfId="0" applyNumberFormat="1" applyFont="1" applyAlignment="1">
      <alignment horizontal="centerContinuous"/>
    </xf>
    <xf numFmtId="37" fontId="4" fillId="0" borderId="7" xfId="0" applyNumberFormat="1" applyFont="1" applyBorder="1"/>
    <xf numFmtId="0" fontId="3" fillId="0" borderId="0" xfId="0" applyFont="1" applyAlignment="1">
      <alignment horizontal="centerContinuous"/>
    </xf>
    <xf numFmtId="49" fontId="2" fillId="0" borderId="0" xfId="0" applyNumberFormat="1" applyFont="1" applyAlignment="1">
      <alignment horizontal="centerContinuous"/>
    </xf>
    <xf numFmtId="37" fontId="3" fillId="2" borderId="0" xfId="0" applyNumberFormat="1" applyFont="1" applyFill="1"/>
    <xf numFmtId="37" fontId="2" fillId="0" borderId="0" xfId="0" applyNumberFormat="1" applyFont="1" applyFill="1" applyAlignment="1">
      <alignment horizontal="center"/>
    </xf>
    <xf numFmtId="3" fontId="4" fillId="0" borderId="0" xfId="0" applyNumberFormat="1" applyFont="1" applyFill="1" applyProtection="1">
      <protection locked="0"/>
    </xf>
    <xf numFmtId="3" fontId="4" fillId="0" borderId="0" xfId="0" applyNumberFormat="1" applyFont="1" applyFill="1" applyAlignment="1" applyProtection="1">
      <alignment horizontal="centerContinuous"/>
      <protection locked="0"/>
    </xf>
    <xf numFmtId="165" fontId="4" fillId="0" borderId="0" xfId="0" applyNumberFormat="1" applyFont="1" applyFill="1" applyAlignment="1" applyProtection="1">
      <alignment horizontal="centerContinuous"/>
      <protection locked="0"/>
    </xf>
    <xf numFmtId="0" fontId="4" fillId="0" borderId="0" xfId="0" applyFont="1" applyFill="1" applyAlignment="1" applyProtection="1">
      <alignment horizontal="centerContinuous"/>
      <protection locked="0"/>
    </xf>
    <xf numFmtId="0" fontId="4" fillId="0" borderId="0" xfId="0" applyFont="1" applyFill="1" applyProtection="1">
      <protection locked="0"/>
    </xf>
    <xf numFmtId="37" fontId="6" fillId="0" borderId="0" xfId="0" applyNumberFormat="1" applyFont="1" applyFill="1" applyAlignment="1">
      <alignment horizontal="left"/>
    </xf>
    <xf numFmtId="3" fontId="4" fillId="0" borderId="0" xfId="0" applyNumberFormat="1" applyFont="1" applyAlignment="1" applyProtection="1">
      <alignment horizontal="centerContinuous"/>
      <protection locked="0"/>
    </xf>
    <xf numFmtId="165" fontId="4" fillId="0" borderId="0" xfId="0" applyNumberFormat="1" applyFont="1" applyAlignment="1" applyProtection="1">
      <alignment horizontal="centerContinuous"/>
      <protection locked="0"/>
    </xf>
    <xf numFmtId="3" fontId="4" fillId="0" borderId="0" xfId="0" applyNumberFormat="1" applyFont="1" applyProtection="1">
      <protection locked="0"/>
    </xf>
    <xf numFmtId="37" fontId="4" fillId="0" borderId="0" xfId="0" applyNumberFormat="1" applyFont="1" applyFill="1" applyProtection="1">
      <protection locked="0"/>
    </xf>
    <xf numFmtId="3" fontId="0" fillId="0" borderId="0" xfId="0" applyNumberFormat="1" applyFill="1" applyProtection="1">
      <protection locked="0"/>
    </xf>
    <xf numFmtId="37" fontId="4" fillId="0" borderId="3" xfId="0" applyNumberFormat="1" applyFont="1" applyFill="1" applyBorder="1" applyProtection="1">
      <protection locked="0"/>
    </xf>
    <xf numFmtId="164" fontId="4" fillId="0" borderId="0" xfId="0" applyNumberFormat="1" applyFont="1" applyFill="1" applyBorder="1"/>
    <xf numFmtId="3" fontId="0" fillId="0" borderId="0" xfId="0" applyNumberFormat="1"/>
    <xf numFmtId="3" fontId="0" fillId="0" borderId="0" xfId="0" applyNumberFormat="1" applyProtection="1">
      <protection locked="0"/>
    </xf>
    <xf numFmtId="37" fontId="4" fillId="0" borderId="0" xfId="0" applyNumberFormat="1" applyFont="1" applyFill="1" applyAlignment="1" applyProtection="1">
      <alignment horizontal="centerContinuous"/>
      <protection locked="0"/>
    </xf>
    <xf numFmtId="37" fontId="3" fillId="0" borderId="0" xfId="0" applyNumberFormat="1" applyFont="1" applyAlignment="1" applyProtection="1">
      <alignment horizontal="centerContinuous"/>
      <protection locked="0"/>
    </xf>
    <xf numFmtId="37" fontId="3" fillId="0" borderId="0" xfId="0" applyNumberFormat="1" applyFont="1" applyFill="1" applyProtection="1"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1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ce/Budget/Budget%20New/Parameter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ce/Budget/Budget%20New/GF%20Gen%20Gov't%20Admin/Budget%20admin%20legal%20bldg%20pub%20as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ce/Budget/Budget%20New/GF%20Muni%20Court/Budget%20Municipal%20Cour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Parameters"/>
      <sheetName val="68-23-33"/>
      <sheetName val="68-23-34"/>
      <sheetName val="68-23-37"/>
      <sheetName val="68-23-38"/>
      <sheetName val="68-23-33 Book"/>
      <sheetName val="68-23-34 Book"/>
      <sheetName val="-68-23-37 Book"/>
      <sheetName val="68-23-38 Book"/>
    </sheetNames>
    <sheetDataSet>
      <sheetData sheetId="0">
        <row r="2">
          <cell r="A2" t="str">
            <v>BUDGET 2023-2024</v>
          </cell>
          <cell r="F2" t="str">
            <v>2021-22</v>
          </cell>
          <cell r="G2" t="str">
            <v>2021-22</v>
          </cell>
          <cell r="H2" t="str">
            <v>2022-23</v>
          </cell>
          <cell r="I2" t="str">
            <v>2022-23</v>
          </cell>
          <cell r="J2" t="str">
            <v>2022-23</v>
          </cell>
          <cell r="K2" t="str">
            <v>2023-24</v>
          </cell>
        </row>
        <row r="3">
          <cell r="F3" t="str">
            <v>REVISED</v>
          </cell>
          <cell r="G3" t="str">
            <v>ACTUAL</v>
          </cell>
          <cell r="H3" t="str">
            <v>ADOPTED</v>
          </cell>
          <cell r="I3" t="str">
            <v>ACTUAL</v>
          </cell>
          <cell r="J3" t="str">
            <v xml:space="preserve"> REVISED </v>
          </cell>
          <cell r="K3" t="str">
            <v>PROPOSED</v>
          </cell>
        </row>
        <row r="4">
          <cell r="F4" t="str">
            <v xml:space="preserve"> BUDGET</v>
          </cell>
          <cell r="H4" t="str">
            <v xml:space="preserve"> BUDGET</v>
          </cell>
          <cell r="I4" t="str">
            <v>SIX MONTHS</v>
          </cell>
          <cell r="J4" t="str">
            <v xml:space="preserve"> BUDGET</v>
          </cell>
          <cell r="K4" t="str">
            <v xml:space="preserve"> BUDGET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-10-10"/>
      <sheetName val="01-10-15"/>
      <sheetName val="01-10-19"/>
      <sheetName val="01-10-10 BOOK"/>
      <sheetName val="01-10-15 BOOK"/>
      <sheetName val="01-10-19 BOOK"/>
    </sheetNames>
    <sheetDataSet>
      <sheetData sheetId="0" refreshError="1"/>
      <sheetData sheetId="1" refreshError="1"/>
      <sheetData sheetId="2">
        <row r="10">
          <cell r="A10" t="str">
            <v xml:space="preserve"> 01-5902-10-19                          </v>
          </cell>
          <cell r="B10" t="str">
            <v xml:space="preserve"> STANFORD HOUSE       </v>
          </cell>
          <cell r="E10">
            <v>5000</v>
          </cell>
          <cell r="F10">
            <v>5000</v>
          </cell>
          <cell r="G10">
            <v>5000</v>
          </cell>
          <cell r="H10">
            <v>2500</v>
          </cell>
          <cell r="I10">
            <v>5000</v>
          </cell>
          <cell r="J10">
            <v>5000</v>
          </cell>
        </row>
        <row r="11">
          <cell r="A11" t="str">
            <v xml:space="preserve"> 01-5903-10-19                          </v>
          </cell>
          <cell r="B11" t="str">
            <v xml:space="preserve"> TEXOMA COMMUNITY CENTER</v>
          </cell>
          <cell r="E11">
            <v>5000</v>
          </cell>
          <cell r="F11">
            <v>5000</v>
          </cell>
          <cell r="G11">
            <v>5000</v>
          </cell>
          <cell r="H11">
            <v>2500</v>
          </cell>
          <cell r="I11">
            <v>5000</v>
          </cell>
          <cell r="J11">
            <v>5000</v>
          </cell>
        </row>
        <row r="12">
          <cell r="A12" t="str">
            <v xml:space="preserve"> 01-5904-10-19                          </v>
          </cell>
          <cell r="B12" t="str">
            <v xml:space="preserve"> ABIGAILS ARMS</v>
          </cell>
          <cell r="E12">
            <v>7000</v>
          </cell>
          <cell r="F12">
            <v>7000</v>
          </cell>
          <cell r="G12">
            <v>7000</v>
          </cell>
          <cell r="H12">
            <v>3500</v>
          </cell>
          <cell r="I12">
            <v>7000</v>
          </cell>
          <cell r="J12">
            <v>7000</v>
          </cell>
        </row>
        <row r="13">
          <cell r="A13" t="str">
            <v xml:space="preserve"> 01-5908-10-19                          </v>
          </cell>
          <cell r="B13" t="str">
            <v xml:space="preserve"> CASA                 </v>
          </cell>
          <cell r="E13">
            <v>5000</v>
          </cell>
          <cell r="F13">
            <v>5000</v>
          </cell>
          <cell r="G13">
            <v>5000</v>
          </cell>
          <cell r="H13">
            <v>2500</v>
          </cell>
          <cell r="I13">
            <v>5000</v>
          </cell>
          <cell r="J13">
            <v>5000</v>
          </cell>
        </row>
        <row r="14">
          <cell r="A14" t="str">
            <v xml:space="preserve"> 01-5910-10-19                          </v>
          </cell>
          <cell r="B14" t="str">
            <v xml:space="preserve"> TRI-COUNTY SENIOR NU </v>
          </cell>
          <cell r="E14">
            <v>5000</v>
          </cell>
          <cell r="F14">
            <v>5000</v>
          </cell>
          <cell r="G14">
            <v>5000</v>
          </cell>
          <cell r="H14">
            <v>2500</v>
          </cell>
          <cell r="I14">
            <v>5000</v>
          </cell>
          <cell r="J14">
            <v>5000</v>
          </cell>
        </row>
        <row r="15">
          <cell r="A15" t="str">
            <v xml:space="preserve"> 01-5911-10-19                          </v>
          </cell>
          <cell r="B15" t="str">
            <v xml:space="preserve"> BOYS &amp; GIRLS CLUB</v>
          </cell>
          <cell r="E15">
            <v>12450</v>
          </cell>
          <cell r="F15">
            <v>9337.5</v>
          </cell>
          <cell r="G15">
            <v>12450</v>
          </cell>
          <cell r="H15">
            <v>0</v>
          </cell>
          <cell r="I15">
            <v>12450</v>
          </cell>
          <cell r="J15">
            <v>12450</v>
          </cell>
        </row>
        <row r="16">
          <cell r="A16" t="str">
            <v xml:space="preserve"> 01-5913-10-19                          </v>
          </cell>
          <cell r="B16" t="str">
            <v xml:space="preserve"> NOAH'S ARC           </v>
          </cell>
          <cell r="E16">
            <v>80000</v>
          </cell>
          <cell r="F16">
            <v>97800</v>
          </cell>
          <cell r="G16">
            <v>90000</v>
          </cell>
          <cell r="H16">
            <v>38250</v>
          </cell>
          <cell r="I16">
            <v>105000</v>
          </cell>
          <cell r="J16">
            <v>120000</v>
          </cell>
        </row>
      </sheetData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-10-21"/>
      <sheetName val="10-10-21"/>
      <sheetName val="21-10-21"/>
      <sheetName val="27-10-21"/>
      <sheetName val="01-10-21 BOOK"/>
      <sheetName val="10-10-21 Book"/>
      <sheetName val="21-10-21 Book"/>
      <sheetName val="27-10-21 Book"/>
    </sheetNames>
    <sheetDataSet>
      <sheetData sheetId="0">
        <row r="4">
          <cell r="A4" t="str">
            <v>BUDGET 2023-2024</v>
          </cell>
        </row>
        <row r="7">
          <cell r="E7" t="str">
            <v>2021-22</v>
          </cell>
          <cell r="F7" t="str">
            <v>2021-22</v>
          </cell>
          <cell r="G7" t="str">
            <v>2022-23</v>
          </cell>
          <cell r="H7" t="str">
            <v>2022-23</v>
          </cell>
          <cell r="I7" t="str">
            <v>2022-23</v>
          </cell>
          <cell r="J7" t="str">
            <v>2023-24</v>
          </cell>
        </row>
        <row r="8">
          <cell r="F8" t="str">
            <v>ACTUAL</v>
          </cell>
          <cell r="G8" t="str">
            <v>ADOPTED</v>
          </cell>
        </row>
        <row r="9">
          <cell r="E9" t="str">
            <v xml:space="preserve"> BUDGET</v>
          </cell>
          <cell r="G9" t="str">
            <v xml:space="preserve"> BUDGET</v>
          </cell>
          <cell r="H9" t="str">
            <v>SIX MONTHS</v>
          </cell>
        </row>
        <row r="10">
          <cell r="A10" t="str">
            <v xml:space="preserve"> 01-5101-10-21                          </v>
          </cell>
          <cell r="B10" t="str">
            <v xml:space="preserve"> SALARIES             </v>
          </cell>
          <cell r="E10">
            <v>184922</v>
          </cell>
          <cell r="F10">
            <v>175301.12</v>
          </cell>
          <cell r="G10">
            <v>192292</v>
          </cell>
          <cell r="H10">
            <v>89152.87</v>
          </cell>
          <cell r="I10">
            <v>188359</v>
          </cell>
          <cell r="J10">
            <v>196424</v>
          </cell>
        </row>
        <row r="11">
          <cell r="A11" t="str">
            <v xml:space="preserve"> 01-5106-10-21                          </v>
          </cell>
          <cell r="B11" t="str">
            <v xml:space="preserve"> OVERTIME             </v>
          </cell>
          <cell r="E11">
            <v>4500</v>
          </cell>
          <cell r="F11">
            <v>992.74</v>
          </cell>
          <cell r="G11">
            <v>4500</v>
          </cell>
          <cell r="H11">
            <v>523.92999999999995</v>
          </cell>
          <cell r="I11">
            <v>4500</v>
          </cell>
          <cell r="J11">
            <v>4500</v>
          </cell>
        </row>
        <row r="12">
          <cell r="A12" t="str">
            <v xml:space="preserve"> 01-5110-10-21                          </v>
          </cell>
          <cell r="B12" t="str">
            <v xml:space="preserve"> LONGEVITY            </v>
          </cell>
          <cell r="E12">
            <v>1560</v>
          </cell>
          <cell r="F12">
            <v>1560</v>
          </cell>
          <cell r="G12">
            <v>1320</v>
          </cell>
          <cell r="H12">
            <v>1320</v>
          </cell>
          <cell r="I12">
            <v>1320</v>
          </cell>
          <cell r="J12">
            <v>1560</v>
          </cell>
        </row>
        <row r="13">
          <cell r="A13" t="str">
            <v xml:space="preserve"> 01-5111-10-21                          </v>
          </cell>
          <cell r="B13" t="str">
            <v xml:space="preserve"> RETIREMENT           </v>
          </cell>
          <cell r="E13">
            <v>24541</v>
          </cell>
          <cell r="F13">
            <v>22835.97</v>
          </cell>
          <cell r="G13">
            <v>25937</v>
          </cell>
          <cell r="H13">
            <v>11799.53</v>
          </cell>
          <cell r="I13">
            <v>25321</v>
          </cell>
          <cell r="J13">
            <v>27862</v>
          </cell>
        </row>
        <row r="14">
          <cell r="A14" t="str">
            <v xml:space="preserve"> 01-5112-10-21                          </v>
          </cell>
          <cell r="B14" t="str">
            <v xml:space="preserve"> FICA                 </v>
          </cell>
          <cell r="E14">
            <v>14838</v>
          </cell>
          <cell r="F14">
            <v>13546.77</v>
          </cell>
          <cell r="G14">
            <v>15748</v>
          </cell>
          <cell r="H14">
            <v>6935.51</v>
          </cell>
          <cell r="I14">
            <v>15094</v>
          </cell>
          <cell r="J14">
            <v>16270</v>
          </cell>
        </row>
        <row r="15">
          <cell r="A15" t="str">
            <v xml:space="preserve"> 01-5116-10-21                          </v>
          </cell>
          <cell r="B15" t="str">
            <v xml:space="preserve"> HEALTH/LIFE INSURANC </v>
          </cell>
          <cell r="E15">
            <v>27259</v>
          </cell>
          <cell r="F15">
            <v>24106.42</v>
          </cell>
          <cell r="G15">
            <v>32986</v>
          </cell>
          <cell r="H15">
            <v>14447.28</v>
          </cell>
          <cell r="I15">
            <v>28191</v>
          </cell>
          <cell r="J15">
            <v>31238</v>
          </cell>
        </row>
        <row r="16">
          <cell r="A16" t="str">
            <v xml:space="preserve"> 01-5118-10-21                          </v>
          </cell>
          <cell r="E16">
            <v>317</v>
          </cell>
          <cell r="F16">
            <v>297.33</v>
          </cell>
          <cell r="G16">
            <v>329</v>
          </cell>
          <cell r="H16">
            <v>207.51</v>
          </cell>
          <cell r="I16">
            <v>444</v>
          </cell>
          <cell r="J16">
            <v>425</v>
          </cell>
        </row>
        <row r="17">
          <cell r="A17" t="str">
            <v xml:space="preserve"> 01-5119-10-21                          </v>
          </cell>
          <cell r="B17" t="str">
            <v xml:space="preserve"> OTHER PAYROLL EXPENS </v>
          </cell>
          <cell r="E17">
            <v>1419</v>
          </cell>
          <cell r="F17">
            <v>1548.68</v>
          </cell>
          <cell r="G17">
            <v>960</v>
          </cell>
          <cell r="H17">
            <v>923</v>
          </cell>
          <cell r="I17">
            <v>1920</v>
          </cell>
          <cell r="J17">
            <v>1920</v>
          </cell>
        </row>
        <row r="19">
          <cell r="A19" t="str">
            <v xml:space="preserve"> 01-5201-10-21                          </v>
          </cell>
          <cell r="B19" t="str">
            <v xml:space="preserve"> OFFICE SUPPLIES      </v>
          </cell>
          <cell r="E19">
            <v>2000</v>
          </cell>
          <cell r="F19">
            <v>1571.82</v>
          </cell>
          <cell r="G19">
            <v>2000</v>
          </cell>
          <cell r="H19">
            <v>428.42</v>
          </cell>
          <cell r="I19">
            <v>1500</v>
          </cell>
          <cell r="J19">
            <v>2000</v>
          </cell>
        </row>
        <row r="20">
          <cell r="A20" t="str">
            <v xml:space="preserve"> 01-5202-10-21                          </v>
          </cell>
          <cell r="B20" t="str">
            <v xml:space="preserve"> POSTAGE              </v>
          </cell>
          <cell r="E20">
            <v>1000</v>
          </cell>
          <cell r="F20">
            <v>1000</v>
          </cell>
          <cell r="G20">
            <v>2000</v>
          </cell>
          <cell r="H20">
            <v>759.95</v>
          </cell>
          <cell r="I20">
            <v>2000</v>
          </cell>
          <cell r="J20">
            <v>2400</v>
          </cell>
        </row>
        <row r="21">
          <cell r="A21" t="str">
            <v xml:space="preserve"> 01-5299-10-21                          </v>
          </cell>
          <cell r="B21" t="str">
            <v xml:space="preserve"> MISCELLANEOUS SUPPLI </v>
          </cell>
          <cell r="E21">
            <v>2000</v>
          </cell>
          <cell r="F21">
            <v>1627.63</v>
          </cell>
          <cell r="G21">
            <v>2000</v>
          </cell>
          <cell r="H21">
            <v>1066.72</v>
          </cell>
          <cell r="I21">
            <v>2000</v>
          </cell>
          <cell r="J21">
            <v>2500</v>
          </cell>
        </row>
        <row r="23">
          <cell r="A23" t="str">
            <v xml:space="preserve"> 01-5319-10-21                          </v>
          </cell>
          <cell r="B23" t="str">
            <v xml:space="preserve"> SOFTWARE MAINTENANCE </v>
          </cell>
          <cell r="E23">
            <v>1300</v>
          </cell>
          <cell r="F23">
            <v>1300</v>
          </cell>
          <cell r="G23">
            <v>0</v>
          </cell>
          <cell r="H23">
            <v>0</v>
          </cell>
          <cell r="J23">
            <v>0</v>
          </cell>
        </row>
        <row r="25">
          <cell r="A25" t="str">
            <v xml:space="preserve"> 01-5403-10-21                          </v>
          </cell>
          <cell r="B25" t="str">
            <v xml:space="preserve"> GENERAL INSURANCE    </v>
          </cell>
          <cell r="E25">
            <v>130</v>
          </cell>
          <cell r="F25">
            <v>104.32</v>
          </cell>
          <cell r="G25">
            <v>130</v>
          </cell>
          <cell r="H25">
            <v>28.52</v>
          </cell>
          <cell r="I25">
            <v>130</v>
          </cell>
          <cell r="J25">
            <v>221</v>
          </cell>
        </row>
        <row r="26">
          <cell r="A26" t="str">
            <v xml:space="preserve"> 01-5404-10-21                          </v>
          </cell>
          <cell r="B26" t="str">
            <v xml:space="preserve"> PROFESSIONAL FEES    </v>
          </cell>
          <cell r="E26">
            <v>17000</v>
          </cell>
          <cell r="F26">
            <v>15414</v>
          </cell>
          <cell r="G26">
            <v>16000</v>
          </cell>
          <cell r="H26">
            <v>4572</v>
          </cell>
          <cell r="I26">
            <v>18000</v>
          </cell>
          <cell r="J26">
            <v>18000</v>
          </cell>
        </row>
        <row r="27">
          <cell r="A27" t="str">
            <v xml:space="preserve"> 01-5406-10-21                          </v>
          </cell>
          <cell r="B27" t="str">
            <v xml:space="preserve"> TRAVEL, TRAINING &amp; S </v>
          </cell>
          <cell r="E27">
            <v>1800</v>
          </cell>
          <cell r="F27">
            <v>1799.63</v>
          </cell>
          <cell r="G27">
            <v>2500</v>
          </cell>
          <cell r="H27">
            <v>600</v>
          </cell>
          <cell r="I27">
            <v>2000</v>
          </cell>
          <cell r="J27">
            <v>2500</v>
          </cell>
        </row>
        <row r="28">
          <cell r="A28" t="str">
            <v xml:space="preserve"> 01-5418-10-21                          </v>
          </cell>
          <cell r="B28" t="str">
            <v xml:space="preserve"> AUTO ALLOWANCE       </v>
          </cell>
          <cell r="E28">
            <v>5335</v>
          </cell>
          <cell r="F28">
            <v>5354.55</v>
          </cell>
          <cell r="G28">
            <v>5280</v>
          </cell>
          <cell r="H28">
            <v>2538.5</v>
          </cell>
          <cell r="I28">
            <v>5280</v>
          </cell>
          <cell r="J28">
            <v>5280</v>
          </cell>
        </row>
        <row r="29">
          <cell r="A29" t="str">
            <v xml:space="preserve"> 01-5499-10-21                          </v>
          </cell>
          <cell r="B29" t="str">
            <v xml:space="preserve"> MISCELLANEOUS SERVIC </v>
          </cell>
          <cell r="E29">
            <v>3500</v>
          </cell>
          <cell r="F29">
            <v>1620.19</v>
          </cell>
          <cell r="G29">
            <v>4000</v>
          </cell>
          <cell r="H29">
            <v>138.97999999999999</v>
          </cell>
          <cell r="I29">
            <v>2000</v>
          </cell>
          <cell r="J29">
            <v>3500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0"/>
  <sheetViews>
    <sheetView workbookViewId="0">
      <selection activeCell="J22" sqref="J22"/>
    </sheetView>
  </sheetViews>
  <sheetFormatPr defaultRowHeight="15" x14ac:dyDescent="0.25"/>
  <cols>
    <col min="1" max="1" width="35" customWidth="1"/>
    <col min="2" max="4" width="10.7109375" bestFit="1" customWidth="1"/>
    <col min="5" max="5" width="12.7109375" bestFit="1" customWidth="1"/>
    <col min="6" max="6" width="10.7109375" bestFit="1" customWidth="1"/>
    <col min="7" max="7" width="11.42578125" bestFit="1" customWidth="1"/>
  </cols>
  <sheetData>
    <row r="1" spans="1:7" x14ac:dyDescent="0.25">
      <c r="A1" s="1" t="s">
        <v>0</v>
      </c>
      <c r="B1" s="1"/>
      <c r="C1" s="1"/>
      <c r="D1" s="1"/>
      <c r="E1" s="1"/>
      <c r="F1" s="82"/>
      <c r="G1" s="82"/>
    </row>
    <row r="2" spans="1:7" x14ac:dyDescent="0.25">
      <c r="A2" s="1" t="s">
        <v>877</v>
      </c>
      <c r="B2" s="1"/>
      <c r="C2" s="1"/>
      <c r="D2" s="1"/>
      <c r="E2" s="83"/>
      <c r="F2" s="82"/>
      <c r="G2" s="82"/>
    </row>
    <row r="3" spans="1:7" x14ac:dyDescent="0.25">
      <c r="A3" s="1" t="s">
        <v>1</v>
      </c>
      <c r="B3" s="1"/>
      <c r="C3" s="1"/>
      <c r="D3" s="1"/>
      <c r="E3" s="1"/>
      <c r="F3" s="82"/>
      <c r="G3" s="82"/>
    </row>
    <row r="4" spans="1:7" x14ac:dyDescent="0.25">
      <c r="A4" s="1"/>
      <c r="B4" s="1"/>
      <c r="C4" s="1"/>
      <c r="D4" s="1"/>
      <c r="E4" s="1"/>
      <c r="F4" s="2"/>
      <c r="G4" s="2"/>
    </row>
    <row r="5" spans="1:7" x14ac:dyDescent="0.25">
      <c r="A5" s="3"/>
      <c r="B5" s="2"/>
      <c r="C5" s="2"/>
      <c r="D5" s="2"/>
      <c r="E5" s="2"/>
      <c r="F5" s="2"/>
      <c r="G5" s="2"/>
    </row>
    <row r="6" spans="1:7" x14ac:dyDescent="0.25">
      <c r="A6" s="4"/>
      <c r="B6" s="5" t="s">
        <v>878</v>
      </c>
      <c r="C6" s="5" t="s">
        <v>878</v>
      </c>
      <c r="D6" s="5" t="s">
        <v>2</v>
      </c>
      <c r="E6" s="5" t="s">
        <v>2</v>
      </c>
      <c r="F6" s="5" t="s">
        <v>2</v>
      </c>
      <c r="G6" s="5" t="s">
        <v>879</v>
      </c>
    </row>
    <row r="7" spans="1:7" x14ac:dyDescent="0.25">
      <c r="A7" s="4"/>
      <c r="B7" s="5" t="s">
        <v>882</v>
      </c>
      <c r="C7" s="5" t="s">
        <v>881</v>
      </c>
      <c r="D7" s="6" t="s">
        <v>3</v>
      </c>
      <c r="E7" s="5" t="s">
        <v>881</v>
      </c>
      <c r="F7" s="5" t="s">
        <v>880</v>
      </c>
      <c r="G7" s="5" t="s">
        <v>883</v>
      </c>
    </row>
    <row r="8" spans="1:7" ht="15.75" thickBot="1" x14ac:dyDescent="0.3">
      <c r="A8" s="7" t="s">
        <v>4</v>
      </c>
      <c r="B8" s="7" t="s">
        <v>884</v>
      </c>
      <c r="C8" s="7"/>
      <c r="D8" s="8" t="s">
        <v>5</v>
      </c>
      <c r="E8" s="7" t="s">
        <v>885</v>
      </c>
      <c r="F8" s="7" t="s">
        <v>5</v>
      </c>
      <c r="G8" s="7" t="s">
        <v>5</v>
      </c>
    </row>
    <row r="9" spans="1:7" ht="15.75" thickTop="1" x14ac:dyDescent="0.25">
      <c r="A9" s="2"/>
      <c r="B9" s="2"/>
      <c r="C9" s="2"/>
      <c r="D9" s="2"/>
      <c r="E9" s="2"/>
      <c r="F9" s="2"/>
      <c r="G9" s="2"/>
    </row>
    <row r="10" spans="1:7" x14ac:dyDescent="0.25">
      <c r="A10" s="9" t="s">
        <v>6</v>
      </c>
      <c r="B10" s="9">
        <v>7597825.7400000058</v>
      </c>
      <c r="C10" s="9">
        <v>7597825.7400000058</v>
      </c>
      <c r="D10" s="9">
        <v>7702755.2400000095</v>
      </c>
      <c r="E10" s="9">
        <v>7702755.2400000095</v>
      </c>
      <c r="F10" s="9">
        <v>7702755.2400000095</v>
      </c>
      <c r="G10" s="9">
        <v>7836314.2400000095</v>
      </c>
    </row>
    <row r="11" spans="1:7" x14ac:dyDescent="0.25">
      <c r="A11" s="2"/>
      <c r="B11" s="9"/>
      <c r="C11" s="9"/>
      <c r="D11" s="9"/>
      <c r="E11" s="9"/>
      <c r="F11" s="9"/>
      <c r="G11" s="9"/>
    </row>
    <row r="12" spans="1:7" ht="15.75" thickBot="1" x14ac:dyDescent="0.3">
      <c r="A12" s="9" t="s">
        <v>7</v>
      </c>
      <c r="B12" s="9">
        <v>19458225</v>
      </c>
      <c r="C12" s="9">
        <v>20575619.930000003</v>
      </c>
      <c r="D12" s="9">
        <v>19687401</v>
      </c>
      <c r="E12" s="9">
        <v>13926411.350000001</v>
      </c>
      <c r="F12" s="9">
        <v>22395404</v>
      </c>
      <c r="G12" s="9">
        <v>20955472</v>
      </c>
    </row>
    <row r="13" spans="1:7" ht="16.5" thickTop="1" thickBot="1" x14ac:dyDescent="0.3">
      <c r="A13" s="10" t="s">
        <v>8</v>
      </c>
      <c r="B13" s="10">
        <v>27056050.740000006</v>
      </c>
      <c r="C13" s="10">
        <v>28173445.670000009</v>
      </c>
      <c r="D13" s="10">
        <v>27390156.24000001</v>
      </c>
      <c r="E13" s="10">
        <v>21629166.590000011</v>
      </c>
      <c r="F13" s="10">
        <v>30098159.24000001</v>
      </c>
      <c r="G13" s="10">
        <v>28791786.24000001</v>
      </c>
    </row>
    <row r="14" spans="1:7" ht="15.75" thickTop="1" x14ac:dyDescent="0.25">
      <c r="A14" s="9"/>
      <c r="B14" s="9"/>
      <c r="C14" s="9"/>
      <c r="D14" s="9"/>
      <c r="E14" s="9"/>
      <c r="F14" s="9"/>
      <c r="G14" s="9"/>
    </row>
    <row r="15" spans="1:7" x14ac:dyDescent="0.25">
      <c r="A15" s="9"/>
      <c r="B15" s="9"/>
      <c r="C15" s="9"/>
      <c r="D15" s="9"/>
      <c r="E15" s="9"/>
      <c r="F15" s="9"/>
      <c r="G15" s="9"/>
    </row>
    <row r="16" spans="1:7" x14ac:dyDescent="0.25">
      <c r="A16" s="9" t="s">
        <v>9</v>
      </c>
      <c r="B16" s="9"/>
      <c r="C16" s="9"/>
      <c r="D16" s="9"/>
      <c r="E16" s="9"/>
      <c r="F16" s="9"/>
      <c r="G16" s="9"/>
    </row>
    <row r="17" spans="1:7" x14ac:dyDescent="0.25">
      <c r="A17" s="9" t="s">
        <v>10</v>
      </c>
      <c r="B17" s="9">
        <v>619422</v>
      </c>
      <c r="C17" s="9">
        <v>596728.07000000018</v>
      </c>
      <c r="D17" s="9">
        <v>658121</v>
      </c>
      <c r="E17" s="9">
        <v>311250.33000000007</v>
      </c>
      <c r="F17" s="9">
        <v>703471</v>
      </c>
      <c r="G17" s="9">
        <v>822973</v>
      </c>
    </row>
    <row r="18" spans="1:7" x14ac:dyDescent="0.25">
      <c r="A18" s="9" t="s">
        <v>11</v>
      </c>
      <c r="B18" s="9">
        <v>326016</v>
      </c>
      <c r="C18" s="9">
        <v>315247.57000000007</v>
      </c>
      <c r="D18" s="9">
        <v>384018</v>
      </c>
      <c r="E18" s="9">
        <v>215060.69999999998</v>
      </c>
      <c r="F18" s="11">
        <v>383695</v>
      </c>
      <c r="G18" s="11">
        <v>400151</v>
      </c>
    </row>
    <row r="19" spans="1:7" x14ac:dyDescent="0.25">
      <c r="A19" s="9" t="s">
        <v>12</v>
      </c>
      <c r="B19" s="9">
        <v>252947</v>
      </c>
      <c r="C19" s="9">
        <v>236857.09000000003</v>
      </c>
      <c r="D19" s="9">
        <v>259167</v>
      </c>
      <c r="E19" s="9">
        <v>123900.44999999998</v>
      </c>
      <c r="F19" s="9">
        <v>258599</v>
      </c>
      <c r="G19" s="9">
        <v>283514</v>
      </c>
    </row>
    <row r="20" spans="1:7" x14ac:dyDescent="0.25">
      <c r="A20" s="9" t="s">
        <v>13</v>
      </c>
      <c r="B20" s="9">
        <v>99020</v>
      </c>
      <c r="C20" s="9">
        <v>85116.84</v>
      </c>
      <c r="D20" s="9">
        <v>78134</v>
      </c>
      <c r="E20" s="9">
        <v>28071.309999999998</v>
      </c>
      <c r="F20" s="9">
        <v>128134</v>
      </c>
      <c r="G20" s="9">
        <v>71244</v>
      </c>
    </row>
    <row r="21" spans="1:7" x14ac:dyDescent="0.25">
      <c r="A21" s="9" t="s">
        <v>14</v>
      </c>
      <c r="B21" s="9">
        <v>119450</v>
      </c>
      <c r="C21" s="9">
        <v>134137.5</v>
      </c>
      <c r="D21" s="9">
        <v>129450</v>
      </c>
      <c r="E21" s="9">
        <v>51750</v>
      </c>
      <c r="F21" s="9">
        <v>144450</v>
      </c>
      <c r="G21" s="9">
        <v>159450</v>
      </c>
    </row>
    <row r="22" spans="1:7" x14ac:dyDescent="0.25">
      <c r="A22" s="9" t="s">
        <v>15</v>
      </c>
      <c r="B22" s="9">
        <v>293421</v>
      </c>
      <c r="C22" s="9">
        <v>269981.16999999993</v>
      </c>
      <c r="D22" s="9">
        <v>307982</v>
      </c>
      <c r="E22" s="9">
        <v>135442.71999999997</v>
      </c>
      <c r="F22" s="9">
        <v>298059</v>
      </c>
      <c r="G22" s="9">
        <v>316600</v>
      </c>
    </row>
    <row r="23" spans="1:7" x14ac:dyDescent="0.25">
      <c r="A23" s="9" t="s">
        <v>16</v>
      </c>
      <c r="B23" s="9">
        <v>288568</v>
      </c>
      <c r="C23" s="9">
        <v>274881.42000000004</v>
      </c>
      <c r="D23" s="9">
        <v>316368</v>
      </c>
      <c r="E23" s="9">
        <v>124878.08</v>
      </c>
      <c r="F23" s="9">
        <v>320013</v>
      </c>
      <c r="G23" s="9">
        <v>301962</v>
      </c>
    </row>
    <row r="24" spans="1:7" x14ac:dyDescent="0.25">
      <c r="A24" s="9" t="s">
        <v>17</v>
      </c>
      <c r="B24" s="9">
        <v>330187</v>
      </c>
      <c r="C24" s="9">
        <v>271936.57999999996</v>
      </c>
      <c r="D24" s="9">
        <v>349193</v>
      </c>
      <c r="E24" s="9">
        <v>157994.34000000003</v>
      </c>
      <c r="F24" s="9">
        <v>344192</v>
      </c>
      <c r="G24" s="9">
        <v>353292</v>
      </c>
    </row>
    <row r="25" spans="1:7" x14ac:dyDescent="0.25">
      <c r="A25" s="9" t="s">
        <v>18</v>
      </c>
      <c r="B25" s="9">
        <v>251438</v>
      </c>
      <c r="C25" s="9">
        <v>200691.90000000008</v>
      </c>
      <c r="D25" s="9">
        <v>291544</v>
      </c>
      <c r="E25" s="9">
        <v>104885.21999999996</v>
      </c>
      <c r="F25" s="9">
        <v>263819</v>
      </c>
      <c r="G25" s="9">
        <v>303465</v>
      </c>
    </row>
    <row r="26" spans="1:7" x14ac:dyDescent="0.25">
      <c r="A26" s="9" t="s">
        <v>19</v>
      </c>
      <c r="B26" s="9">
        <v>612668</v>
      </c>
      <c r="C26" s="9">
        <v>584036.92999999993</v>
      </c>
      <c r="D26" s="9">
        <v>662591</v>
      </c>
      <c r="E26" s="9">
        <v>337702.58</v>
      </c>
      <c r="F26" s="9">
        <v>665791</v>
      </c>
      <c r="G26" s="9">
        <v>669735</v>
      </c>
    </row>
    <row r="27" spans="1:7" x14ac:dyDescent="0.25">
      <c r="A27" s="9" t="s">
        <v>20</v>
      </c>
      <c r="B27" s="9">
        <v>6285280</v>
      </c>
      <c r="C27" s="9">
        <v>5900136.5199999996</v>
      </c>
      <c r="D27" s="9">
        <v>6632404</v>
      </c>
      <c r="E27" s="9">
        <v>2951066.6</v>
      </c>
      <c r="F27" s="9">
        <v>6319481</v>
      </c>
      <c r="G27" s="9">
        <v>6781433</v>
      </c>
    </row>
    <row r="28" spans="1:7" x14ac:dyDescent="0.25">
      <c r="A28" s="9" t="s">
        <v>21</v>
      </c>
      <c r="B28" s="9">
        <v>44442</v>
      </c>
      <c r="C28" s="9">
        <v>43224.33</v>
      </c>
      <c r="D28" s="9">
        <v>49322</v>
      </c>
      <c r="E28" s="9">
        <v>6225.380000000001</v>
      </c>
      <c r="F28" s="9">
        <v>47946</v>
      </c>
      <c r="G28" s="9">
        <v>38534</v>
      </c>
    </row>
    <row r="29" spans="1:7" x14ac:dyDescent="0.25">
      <c r="A29" s="9" t="s">
        <v>22</v>
      </c>
      <c r="B29" s="9">
        <v>4964268</v>
      </c>
      <c r="C29" s="9">
        <v>4902109.7100000009</v>
      </c>
      <c r="D29" s="9">
        <v>4975768</v>
      </c>
      <c r="E29" s="9">
        <v>2450773.9300000006</v>
      </c>
      <c r="F29" s="9">
        <v>5046935</v>
      </c>
      <c r="G29" s="9">
        <v>5454107</v>
      </c>
    </row>
    <row r="30" spans="1:7" x14ac:dyDescent="0.25">
      <c r="A30" s="9" t="s">
        <v>23</v>
      </c>
      <c r="B30" s="9">
        <v>101984</v>
      </c>
      <c r="C30" s="9">
        <v>101106.47000000002</v>
      </c>
      <c r="D30" s="9">
        <v>108730</v>
      </c>
      <c r="E30" s="9">
        <v>53959.16</v>
      </c>
      <c r="F30" s="9">
        <v>109053</v>
      </c>
      <c r="G30" s="9">
        <v>114992</v>
      </c>
    </row>
    <row r="31" spans="1:7" x14ac:dyDescent="0.25">
      <c r="A31" s="9" t="s">
        <v>24</v>
      </c>
      <c r="B31" s="9">
        <v>1003737</v>
      </c>
      <c r="C31" s="9">
        <v>814940.39999999991</v>
      </c>
      <c r="D31" s="9">
        <v>933176</v>
      </c>
      <c r="E31" s="9">
        <v>419991.03</v>
      </c>
      <c r="F31" s="11">
        <v>947617</v>
      </c>
      <c r="G31" s="11">
        <v>976371</v>
      </c>
    </row>
    <row r="32" spans="1:7" x14ac:dyDescent="0.25">
      <c r="A32" s="9" t="s">
        <v>25</v>
      </c>
      <c r="B32" s="9">
        <v>289733</v>
      </c>
      <c r="C32" s="9">
        <v>299362.34000000003</v>
      </c>
      <c r="D32" s="9">
        <v>309601</v>
      </c>
      <c r="E32" s="9">
        <v>145401.88</v>
      </c>
      <c r="F32" s="9">
        <v>304942</v>
      </c>
      <c r="G32" s="9">
        <v>324336</v>
      </c>
    </row>
    <row r="33" spans="1:7" x14ac:dyDescent="0.25">
      <c r="A33" s="9" t="s">
        <v>26</v>
      </c>
      <c r="B33" s="9">
        <v>1070423</v>
      </c>
      <c r="C33" s="9">
        <v>927510.76999999979</v>
      </c>
      <c r="D33" s="9">
        <v>1147870</v>
      </c>
      <c r="E33" s="9">
        <v>370298.23</v>
      </c>
      <c r="F33" s="9">
        <v>1165377</v>
      </c>
      <c r="G33" s="9">
        <v>1361959</v>
      </c>
    </row>
    <row r="34" spans="1:7" x14ac:dyDescent="0.25">
      <c r="A34" s="9" t="s">
        <v>27</v>
      </c>
      <c r="B34" s="9">
        <v>1369171</v>
      </c>
      <c r="C34" s="9">
        <v>1366387.8599999996</v>
      </c>
      <c r="D34" s="9">
        <v>1535083</v>
      </c>
      <c r="E34" s="9">
        <v>635766.52999999991</v>
      </c>
      <c r="F34" s="9">
        <v>1556718</v>
      </c>
      <c r="G34" s="9">
        <v>1645975</v>
      </c>
    </row>
    <row r="35" spans="1:7" x14ac:dyDescent="0.25">
      <c r="A35" s="9" t="s">
        <v>28</v>
      </c>
      <c r="B35" s="9">
        <v>314518</v>
      </c>
      <c r="C35" s="9">
        <v>296114.62999999995</v>
      </c>
      <c r="D35" s="9">
        <v>328515</v>
      </c>
      <c r="E35" s="9">
        <v>139705.97000000006</v>
      </c>
      <c r="F35" s="9">
        <v>370802</v>
      </c>
      <c r="G35" s="9">
        <v>340379</v>
      </c>
    </row>
    <row r="36" spans="1:7" x14ac:dyDescent="0.25">
      <c r="A36" s="9" t="s">
        <v>29</v>
      </c>
      <c r="B36" s="9">
        <v>716000</v>
      </c>
      <c r="C36" s="9">
        <v>2850182.33</v>
      </c>
      <c r="D36" s="9">
        <v>190000</v>
      </c>
      <c r="E36" s="11">
        <v>0</v>
      </c>
      <c r="F36" s="11">
        <v>2882751</v>
      </c>
      <c r="G36" s="11">
        <v>190000</v>
      </c>
    </row>
    <row r="37" spans="1:7" ht="15.75" thickBot="1" x14ac:dyDescent="0.3">
      <c r="A37" s="12"/>
      <c r="B37" s="13"/>
      <c r="C37" s="11"/>
      <c r="D37" s="13"/>
      <c r="E37" s="13"/>
      <c r="F37" s="11"/>
      <c r="G37" s="13"/>
    </row>
    <row r="38" spans="1:7" ht="16.5" thickTop="1" thickBot="1" x14ac:dyDescent="0.3">
      <c r="A38" s="10" t="s">
        <v>30</v>
      </c>
      <c r="B38" s="10">
        <v>19352693</v>
      </c>
      <c r="C38" s="10">
        <v>20470690.43</v>
      </c>
      <c r="D38" s="10">
        <v>19647037</v>
      </c>
      <c r="E38" s="10">
        <v>8764124.4400000013</v>
      </c>
      <c r="F38" s="10">
        <v>22261845</v>
      </c>
      <c r="G38" s="10">
        <v>20910472</v>
      </c>
    </row>
    <row r="39" spans="1:7" ht="15.75" thickTop="1" x14ac:dyDescent="0.25">
      <c r="A39" s="9"/>
      <c r="B39" s="84"/>
      <c r="C39" s="9"/>
      <c r="D39" s="9"/>
      <c r="E39" s="9"/>
      <c r="F39" s="9"/>
      <c r="G39" s="9"/>
    </row>
    <row r="40" spans="1:7" x14ac:dyDescent="0.25">
      <c r="A40" s="9"/>
      <c r="B40" s="9"/>
      <c r="C40" s="9"/>
      <c r="D40" s="9"/>
      <c r="E40" s="9"/>
      <c r="F40" s="9"/>
      <c r="G40" s="9"/>
    </row>
    <row r="41" spans="1:7" x14ac:dyDescent="0.25">
      <c r="A41" s="11" t="s">
        <v>31</v>
      </c>
      <c r="B41" s="11">
        <v>7703357.7400000058</v>
      </c>
      <c r="C41" s="11">
        <v>7702755.2400000095</v>
      </c>
      <c r="D41" s="11">
        <v>7743119.2400000095</v>
      </c>
      <c r="E41" s="11">
        <v>12865042.15000001</v>
      </c>
      <c r="F41" s="9">
        <v>7836314.2400000095</v>
      </c>
      <c r="G41" s="9">
        <v>7881314.2400000095</v>
      </c>
    </row>
    <row r="42" spans="1:7" x14ac:dyDescent="0.25">
      <c r="A42" s="13"/>
      <c r="B42" s="11"/>
      <c r="C42" s="11"/>
      <c r="D42" s="11"/>
      <c r="E42" s="11"/>
      <c r="F42" s="9"/>
      <c r="G42" s="9"/>
    </row>
    <row r="43" spans="1:7" x14ac:dyDescent="0.25">
      <c r="A43" s="11"/>
      <c r="B43" s="11"/>
      <c r="C43" s="11"/>
      <c r="D43" s="11"/>
      <c r="E43" s="11"/>
      <c r="F43" s="9"/>
      <c r="G43" s="9"/>
    </row>
    <row r="44" spans="1:7" x14ac:dyDescent="0.25">
      <c r="A44" s="11" t="s">
        <v>32</v>
      </c>
      <c r="B44" s="11"/>
      <c r="C44" s="11"/>
      <c r="D44" s="11"/>
      <c r="E44" s="11"/>
      <c r="F44" s="9"/>
      <c r="G44" s="9"/>
    </row>
    <row r="45" spans="1:7" x14ac:dyDescent="0.25">
      <c r="A45" s="11" t="s">
        <v>33</v>
      </c>
      <c r="B45" s="11">
        <v>105532</v>
      </c>
      <c r="C45" s="11">
        <v>104929.50000000373</v>
      </c>
      <c r="D45" s="11">
        <v>40364</v>
      </c>
      <c r="E45" s="11">
        <v>5162286.91</v>
      </c>
      <c r="F45" s="11">
        <v>133559</v>
      </c>
      <c r="G45" s="11">
        <v>45000</v>
      </c>
    </row>
    <row r="46" spans="1:7" x14ac:dyDescent="0.25">
      <c r="A46" s="2"/>
      <c r="B46" s="2"/>
      <c r="C46" s="2"/>
      <c r="D46" s="2"/>
      <c r="E46" s="2"/>
      <c r="F46" s="2"/>
      <c r="G46" s="2"/>
    </row>
    <row r="47" spans="1:7" x14ac:dyDescent="0.25">
      <c r="A47" s="2"/>
      <c r="B47" s="2"/>
      <c r="C47" s="9"/>
      <c r="D47" s="14"/>
      <c r="E47" s="2"/>
      <c r="F47" s="2"/>
      <c r="G47" s="2"/>
    </row>
    <row r="48" spans="1:7" x14ac:dyDescent="0.25">
      <c r="A48" s="11" t="s">
        <v>886</v>
      </c>
      <c r="B48" s="11"/>
      <c r="C48" s="11"/>
      <c r="D48" s="11"/>
      <c r="E48" s="2"/>
      <c r="F48" s="2"/>
      <c r="G48" s="2"/>
    </row>
    <row r="49" spans="1:7" x14ac:dyDescent="0.25">
      <c r="A49" s="1"/>
      <c r="B49" s="1"/>
      <c r="C49" s="1"/>
      <c r="D49" s="1"/>
      <c r="E49" s="1"/>
      <c r="F49" s="82"/>
      <c r="G49" s="82"/>
    </row>
    <row r="50" spans="1:7" x14ac:dyDescent="0.25">
      <c r="A50" s="1"/>
      <c r="B50" s="1"/>
      <c r="C50" s="1"/>
      <c r="D50" s="1"/>
      <c r="E50" s="83"/>
      <c r="F50" s="82"/>
      <c r="G50" s="82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9"/>
  <sheetViews>
    <sheetView topLeftCell="A13" workbookViewId="0">
      <selection activeCell="H45" sqref="H45"/>
    </sheetView>
  </sheetViews>
  <sheetFormatPr defaultRowHeight="15" x14ac:dyDescent="0.25"/>
  <cols>
    <col min="1" max="1" width="23.28515625" bestFit="1" customWidth="1"/>
    <col min="2" max="2" width="28.28515625" bestFit="1" customWidth="1"/>
    <col min="3" max="3" width="8" bestFit="1" customWidth="1"/>
    <col min="4" max="4" width="7.5703125" bestFit="1" customWidth="1"/>
    <col min="5" max="5" width="8.85546875" bestFit="1" customWidth="1"/>
    <col min="6" max="6" width="11.28515625" bestFit="1" customWidth="1"/>
    <col min="7" max="7" width="8.85546875" bestFit="1" customWidth="1"/>
    <col min="8" max="8" width="10.28515625" bestFit="1" customWidth="1"/>
  </cols>
  <sheetData>
    <row r="1" spans="1:8" x14ac:dyDescent="0.25">
      <c r="A1" s="65"/>
      <c r="B1" s="65"/>
      <c r="C1" s="66"/>
      <c r="D1" s="66"/>
      <c r="E1" s="66"/>
      <c r="F1" s="66"/>
      <c r="G1" s="96"/>
      <c r="H1" s="96"/>
    </row>
    <row r="2" spans="1:8" x14ac:dyDescent="0.25">
      <c r="A2" s="65"/>
      <c r="B2" s="65"/>
      <c r="C2" s="66"/>
      <c r="D2" s="66"/>
      <c r="E2" s="66"/>
      <c r="F2" s="66"/>
      <c r="G2" s="96"/>
      <c r="H2" s="96"/>
    </row>
    <row r="3" spans="1:8" x14ac:dyDescent="0.25">
      <c r="A3" s="17" t="s">
        <v>0</v>
      </c>
      <c r="B3" s="20"/>
      <c r="C3" s="19"/>
      <c r="D3" s="19"/>
      <c r="E3" s="19"/>
      <c r="F3" s="19"/>
      <c r="G3" s="87"/>
      <c r="H3" s="87"/>
    </row>
    <row r="4" spans="1:8" x14ac:dyDescent="0.25">
      <c r="A4" s="17" t="s">
        <v>877</v>
      </c>
      <c r="B4" s="20"/>
      <c r="C4" s="19"/>
      <c r="D4" s="19"/>
      <c r="E4" s="19"/>
      <c r="F4" s="19"/>
      <c r="G4" s="87"/>
      <c r="H4" s="87"/>
    </row>
    <row r="5" spans="1:8" x14ac:dyDescent="0.25">
      <c r="A5" s="17" t="s">
        <v>381</v>
      </c>
      <c r="B5" s="20"/>
      <c r="C5" s="19"/>
      <c r="D5" s="19"/>
      <c r="E5" s="19"/>
      <c r="F5" s="19"/>
      <c r="G5" s="87"/>
      <c r="H5" s="88"/>
    </row>
    <row r="6" spans="1:8" x14ac:dyDescent="0.25">
      <c r="A6" s="15"/>
      <c r="B6" s="15"/>
      <c r="C6" s="16"/>
      <c r="D6" s="16"/>
      <c r="E6" s="16"/>
      <c r="F6" s="16"/>
      <c r="G6" s="86"/>
      <c r="H6" s="86"/>
    </row>
    <row r="7" spans="1:8" x14ac:dyDescent="0.25">
      <c r="A7" s="21" t="s">
        <v>35</v>
      </c>
      <c r="B7" s="21" t="s">
        <v>36</v>
      </c>
      <c r="C7" s="22" t="s">
        <v>878</v>
      </c>
      <c r="D7" s="22" t="s">
        <v>878</v>
      </c>
      <c r="E7" s="22" t="s">
        <v>2</v>
      </c>
      <c r="F7" s="22" t="s">
        <v>2</v>
      </c>
      <c r="G7" s="22" t="s">
        <v>2</v>
      </c>
      <c r="H7" s="22" t="s">
        <v>879</v>
      </c>
    </row>
    <row r="8" spans="1:8" x14ac:dyDescent="0.25">
      <c r="A8" s="21" t="s">
        <v>37</v>
      </c>
      <c r="B8" s="21"/>
      <c r="C8" s="22" t="s">
        <v>882</v>
      </c>
      <c r="D8" s="22" t="s">
        <v>881</v>
      </c>
      <c r="E8" s="22" t="s">
        <v>3</v>
      </c>
      <c r="F8" s="22" t="s">
        <v>881</v>
      </c>
      <c r="G8" s="22" t="s">
        <v>880</v>
      </c>
      <c r="H8" s="22" t="s">
        <v>883</v>
      </c>
    </row>
    <row r="9" spans="1:8" ht="15.75" thickBot="1" x14ac:dyDescent="0.3">
      <c r="A9" s="23" t="s">
        <v>4</v>
      </c>
      <c r="B9" s="23"/>
      <c r="C9" s="24" t="s">
        <v>5</v>
      </c>
      <c r="D9" s="24"/>
      <c r="E9" s="24" t="s">
        <v>5</v>
      </c>
      <c r="F9" s="24" t="s">
        <v>885</v>
      </c>
      <c r="G9" s="24" t="s">
        <v>5</v>
      </c>
      <c r="H9" s="24" t="s">
        <v>5</v>
      </c>
    </row>
    <row r="10" spans="1:8" ht="15.75" thickTop="1" x14ac:dyDescent="0.25">
      <c r="A10" s="28" t="s">
        <v>386</v>
      </c>
      <c r="B10" s="28" t="s">
        <v>39</v>
      </c>
      <c r="C10" s="28">
        <v>114650</v>
      </c>
      <c r="D10" s="28">
        <v>108758.39</v>
      </c>
      <c r="E10" s="28">
        <v>129416</v>
      </c>
      <c r="F10" s="28">
        <v>56065.37</v>
      </c>
      <c r="G10" s="28">
        <v>122224</v>
      </c>
      <c r="H10" s="28">
        <v>131137</v>
      </c>
    </row>
    <row r="11" spans="1:8" x14ac:dyDescent="0.25">
      <c r="A11" s="28" t="s">
        <v>387</v>
      </c>
      <c r="B11" s="28" t="s">
        <v>41</v>
      </c>
      <c r="C11" s="28">
        <v>500</v>
      </c>
      <c r="D11" s="28">
        <v>86.13</v>
      </c>
      <c r="E11" s="28">
        <v>500</v>
      </c>
      <c r="F11" s="28">
        <v>85.5</v>
      </c>
      <c r="G11" s="28">
        <v>500</v>
      </c>
      <c r="H11" s="28">
        <v>500</v>
      </c>
    </row>
    <row r="12" spans="1:8" x14ac:dyDescent="0.25">
      <c r="A12" s="28" t="s">
        <v>388</v>
      </c>
      <c r="B12" s="28" t="s">
        <v>43</v>
      </c>
      <c r="C12" s="28">
        <v>180</v>
      </c>
      <c r="D12" s="28">
        <v>180</v>
      </c>
      <c r="E12" s="28">
        <v>120</v>
      </c>
      <c r="F12" s="28">
        <v>0</v>
      </c>
      <c r="G12" s="28">
        <v>0</v>
      </c>
      <c r="H12" s="28">
        <v>60</v>
      </c>
    </row>
    <row r="13" spans="1:8" x14ac:dyDescent="0.25">
      <c r="A13" s="28" t="s">
        <v>389</v>
      </c>
      <c r="B13" s="28" t="s">
        <v>45</v>
      </c>
      <c r="C13" s="28">
        <v>15181</v>
      </c>
      <c r="D13" s="28">
        <v>14390.72</v>
      </c>
      <c r="E13" s="28">
        <v>17829</v>
      </c>
      <c r="F13" s="28">
        <v>7688.25</v>
      </c>
      <c r="G13" s="28">
        <v>16826</v>
      </c>
      <c r="H13" s="28">
        <v>18754</v>
      </c>
    </row>
    <row r="14" spans="1:8" x14ac:dyDescent="0.25">
      <c r="A14" s="28" t="s">
        <v>390</v>
      </c>
      <c r="B14" s="28" t="s">
        <v>47</v>
      </c>
      <c r="C14" s="28">
        <v>9095</v>
      </c>
      <c r="D14" s="28">
        <v>8429.94</v>
      </c>
      <c r="E14" s="28">
        <v>10824</v>
      </c>
      <c r="F14" s="28">
        <v>4595.58</v>
      </c>
      <c r="G14" s="28">
        <v>10130</v>
      </c>
      <c r="H14" s="28">
        <v>10952</v>
      </c>
    </row>
    <row r="15" spans="1:8" x14ac:dyDescent="0.25">
      <c r="A15" s="28" t="s">
        <v>391</v>
      </c>
      <c r="B15" s="28" t="s">
        <v>392</v>
      </c>
      <c r="C15" s="28">
        <v>0</v>
      </c>
      <c r="D15" s="28">
        <v>4418.93</v>
      </c>
      <c r="E15" s="28">
        <v>0</v>
      </c>
      <c r="F15" s="28">
        <v>0</v>
      </c>
      <c r="G15" s="28">
        <v>0</v>
      </c>
      <c r="H15" s="28">
        <v>0</v>
      </c>
    </row>
    <row r="16" spans="1:8" x14ac:dyDescent="0.25">
      <c r="A16" s="28" t="s">
        <v>393</v>
      </c>
      <c r="B16" s="28" t="s">
        <v>49</v>
      </c>
      <c r="C16" s="28">
        <v>14208</v>
      </c>
      <c r="D16" s="28">
        <v>11175.36</v>
      </c>
      <c r="E16" s="28">
        <v>16506</v>
      </c>
      <c r="F16" s="28">
        <v>8250.7800000000007</v>
      </c>
      <c r="G16" s="28">
        <v>15117</v>
      </c>
      <c r="H16" s="28">
        <v>15632</v>
      </c>
    </row>
    <row r="17" spans="1:8" x14ac:dyDescent="0.25">
      <c r="A17" s="28" t="s">
        <v>394</v>
      </c>
      <c r="B17" s="28" t="s">
        <v>51</v>
      </c>
      <c r="C17" s="28">
        <v>197</v>
      </c>
      <c r="D17" s="28">
        <v>213.1</v>
      </c>
      <c r="E17" s="28">
        <v>226</v>
      </c>
      <c r="F17" s="28">
        <v>135.22999999999999</v>
      </c>
      <c r="G17" s="28">
        <v>295</v>
      </c>
      <c r="H17" s="28">
        <v>286</v>
      </c>
    </row>
    <row r="18" spans="1:8" x14ac:dyDescent="0.25">
      <c r="A18" s="28" t="s">
        <v>395</v>
      </c>
      <c r="B18" s="28" t="s">
        <v>53</v>
      </c>
      <c r="C18" s="28">
        <v>3305</v>
      </c>
      <c r="D18" s="28">
        <v>3381.57</v>
      </c>
      <c r="E18" s="28">
        <v>6800</v>
      </c>
      <c r="F18" s="28">
        <v>3269.25</v>
      </c>
      <c r="G18" s="28">
        <v>6800</v>
      </c>
      <c r="H18" s="28">
        <v>6800</v>
      </c>
    </row>
    <row r="19" spans="1:8" x14ac:dyDescent="0.25">
      <c r="A19" s="27"/>
      <c r="B19" s="53" t="s">
        <v>325</v>
      </c>
      <c r="C19" s="27">
        <v>157316</v>
      </c>
      <c r="D19" s="27">
        <v>151034.13999999998</v>
      </c>
      <c r="E19" s="27">
        <v>182221</v>
      </c>
      <c r="F19" s="27">
        <v>80089.959999999992</v>
      </c>
      <c r="G19" s="27">
        <v>171892</v>
      </c>
      <c r="H19" s="27">
        <v>184121</v>
      </c>
    </row>
    <row r="20" spans="1:8" x14ac:dyDescent="0.25">
      <c r="A20" s="28" t="s">
        <v>396</v>
      </c>
      <c r="B20" s="28" t="s">
        <v>56</v>
      </c>
      <c r="C20" s="28">
        <v>3000</v>
      </c>
      <c r="D20" s="28">
        <v>3707.3</v>
      </c>
      <c r="E20" s="28">
        <v>2500</v>
      </c>
      <c r="F20" s="28">
        <v>2516.6999999999998</v>
      </c>
      <c r="G20" s="28">
        <v>3000</v>
      </c>
      <c r="H20" s="28">
        <v>3000</v>
      </c>
    </row>
    <row r="21" spans="1:8" x14ac:dyDescent="0.25">
      <c r="A21" s="28" t="s">
        <v>397</v>
      </c>
      <c r="B21" s="28" t="s">
        <v>58</v>
      </c>
      <c r="C21" s="28">
        <v>2500</v>
      </c>
      <c r="D21" s="28">
        <v>294.33999999999997</v>
      </c>
      <c r="E21" s="28">
        <v>2500</v>
      </c>
      <c r="F21" s="28">
        <v>247.24</v>
      </c>
      <c r="G21" s="28">
        <v>1000</v>
      </c>
      <c r="H21" s="28">
        <v>1500</v>
      </c>
    </row>
    <row r="22" spans="1:8" x14ac:dyDescent="0.25">
      <c r="A22" s="28" t="s">
        <v>398</v>
      </c>
      <c r="B22" s="28" t="s">
        <v>64</v>
      </c>
      <c r="C22" s="28">
        <v>1000</v>
      </c>
      <c r="D22" s="28">
        <v>123.94</v>
      </c>
      <c r="E22" s="28">
        <v>800</v>
      </c>
      <c r="F22" s="28">
        <v>190.35</v>
      </c>
      <c r="G22" s="28">
        <v>1000</v>
      </c>
      <c r="H22" s="28">
        <v>0</v>
      </c>
    </row>
    <row r="23" spans="1:8" x14ac:dyDescent="0.25">
      <c r="A23" s="27"/>
      <c r="B23" s="27" t="s">
        <v>382</v>
      </c>
      <c r="C23" s="27">
        <v>6500</v>
      </c>
      <c r="D23" s="27">
        <v>4125.58</v>
      </c>
      <c r="E23" s="27">
        <v>5800</v>
      </c>
      <c r="F23" s="27">
        <v>2954.2899999999995</v>
      </c>
      <c r="G23" s="27">
        <v>5000</v>
      </c>
      <c r="H23" s="27">
        <v>4500</v>
      </c>
    </row>
    <row r="24" spans="1:8" x14ac:dyDescent="0.25">
      <c r="A24" s="28" t="s">
        <v>399</v>
      </c>
      <c r="B24" s="28" t="s">
        <v>101</v>
      </c>
      <c r="C24" s="28">
        <v>150</v>
      </c>
      <c r="D24" s="28">
        <v>0</v>
      </c>
      <c r="E24" s="28">
        <v>150</v>
      </c>
      <c r="F24" s="28">
        <v>0</v>
      </c>
      <c r="G24" s="28">
        <v>150</v>
      </c>
      <c r="H24" s="28">
        <v>150</v>
      </c>
    </row>
    <row r="25" spans="1:8" x14ac:dyDescent="0.25">
      <c r="A25" s="28" t="s">
        <v>400</v>
      </c>
      <c r="B25" s="28" t="s">
        <v>354</v>
      </c>
      <c r="C25" s="28">
        <v>0</v>
      </c>
      <c r="D25" s="28">
        <v>0</v>
      </c>
      <c r="E25" s="28">
        <v>0</v>
      </c>
      <c r="F25" s="28">
        <v>388.89</v>
      </c>
      <c r="G25" s="28">
        <v>500</v>
      </c>
      <c r="H25" s="28">
        <v>500</v>
      </c>
    </row>
    <row r="26" spans="1:8" x14ac:dyDescent="0.25">
      <c r="A26" s="27"/>
      <c r="B26" s="27" t="s">
        <v>383</v>
      </c>
      <c r="C26" s="27">
        <v>150</v>
      </c>
      <c r="D26" s="27">
        <v>0</v>
      </c>
      <c r="E26" s="27">
        <v>150</v>
      </c>
      <c r="F26" s="27">
        <v>388.89</v>
      </c>
      <c r="G26" s="27">
        <v>650</v>
      </c>
      <c r="H26" s="27">
        <v>650</v>
      </c>
    </row>
    <row r="27" spans="1:8" x14ac:dyDescent="0.25">
      <c r="A27" s="28" t="s">
        <v>401</v>
      </c>
      <c r="B27" s="28" t="s">
        <v>67</v>
      </c>
      <c r="C27" s="28">
        <v>1000</v>
      </c>
      <c r="D27" s="28">
        <v>987.61</v>
      </c>
      <c r="E27" s="28">
        <v>1000</v>
      </c>
      <c r="F27" s="28">
        <v>487.54</v>
      </c>
      <c r="G27" s="28">
        <v>1000</v>
      </c>
      <c r="H27" s="28">
        <v>1000</v>
      </c>
    </row>
    <row r="28" spans="1:8" x14ac:dyDescent="0.25">
      <c r="A28" s="28" t="s">
        <v>402</v>
      </c>
      <c r="B28" s="28" t="s">
        <v>71</v>
      </c>
      <c r="C28" s="28">
        <v>221</v>
      </c>
      <c r="D28" s="28">
        <v>113.8</v>
      </c>
      <c r="E28" s="28">
        <v>222</v>
      </c>
      <c r="F28" s="28">
        <v>32.08</v>
      </c>
      <c r="G28" s="28">
        <v>221</v>
      </c>
      <c r="H28" s="28">
        <v>221</v>
      </c>
    </row>
    <row r="29" spans="1:8" x14ac:dyDescent="0.25">
      <c r="A29" s="28" t="s">
        <v>403</v>
      </c>
      <c r="B29" s="28" t="s">
        <v>73</v>
      </c>
      <c r="C29" s="28">
        <v>1200</v>
      </c>
      <c r="D29" s="28">
        <v>458.3</v>
      </c>
      <c r="E29" s="28">
        <v>1000</v>
      </c>
      <c r="F29" s="28">
        <v>723.14</v>
      </c>
      <c r="G29" s="28">
        <v>1250</v>
      </c>
      <c r="H29" s="28">
        <v>1500</v>
      </c>
    </row>
    <row r="30" spans="1:8" x14ac:dyDescent="0.25">
      <c r="A30" s="28" t="s">
        <v>404</v>
      </c>
      <c r="B30" s="28" t="s">
        <v>75</v>
      </c>
      <c r="C30" s="28">
        <v>2000</v>
      </c>
      <c r="D30" s="28">
        <v>785.8</v>
      </c>
      <c r="E30" s="28">
        <v>2000</v>
      </c>
      <c r="F30" s="28">
        <v>1058.8</v>
      </c>
      <c r="G30" s="28">
        <v>2000</v>
      </c>
      <c r="H30" s="28">
        <v>2000</v>
      </c>
    </row>
    <row r="31" spans="1:8" x14ac:dyDescent="0.25">
      <c r="A31" s="28" t="s">
        <v>405</v>
      </c>
      <c r="B31" s="28" t="s">
        <v>77</v>
      </c>
      <c r="C31" s="28">
        <v>4000</v>
      </c>
      <c r="D31" s="28">
        <v>936.72</v>
      </c>
      <c r="E31" s="28">
        <v>4000</v>
      </c>
      <c r="F31" s="28">
        <v>840.54</v>
      </c>
      <c r="G31" s="28">
        <v>2500</v>
      </c>
      <c r="H31" s="28">
        <v>3500</v>
      </c>
    </row>
    <row r="32" spans="1:8" x14ac:dyDescent="0.25">
      <c r="A32" s="28" t="s">
        <v>406</v>
      </c>
      <c r="B32" s="28" t="s">
        <v>79</v>
      </c>
      <c r="C32" s="28">
        <v>145000</v>
      </c>
      <c r="D32" s="28">
        <v>98137.5</v>
      </c>
      <c r="E32" s="28">
        <v>140000</v>
      </c>
      <c r="F32" s="28">
        <v>61907.77</v>
      </c>
      <c r="G32" s="28">
        <v>140000</v>
      </c>
      <c r="H32" s="28">
        <v>135000</v>
      </c>
    </row>
    <row r="33" spans="1:8" x14ac:dyDescent="0.25">
      <c r="A33" s="28" t="s">
        <v>407</v>
      </c>
      <c r="B33" s="28" t="s">
        <v>83</v>
      </c>
      <c r="C33" s="28">
        <v>4300</v>
      </c>
      <c r="D33" s="28">
        <v>3894.72</v>
      </c>
      <c r="E33" s="28">
        <v>4300</v>
      </c>
      <c r="F33" s="28">
        <v>1933.9</v>
      </c>
      <c r="G33" s="28">
        <v>4179</v>
      </c>
      <c r="H33" s="28">
        <v>4300</v>
      </c>
    </row>
    <row r="34" spans="1:8" x14ac:dyDescent="0.25">
      <c r="A34" s="28" t="s">
        <v>408</v>
      </c>
      <c r="B34" s="28" t="s">
        <v>85</v>
      </c>
      <c r="C34" s="28">
        <v>3500</v>
      </c>
      <c r="D34" s="28">
        <v>3233.82</v>
      </c>
      <c r="E34" s="28">
        <v>3500</v>
      </c>
      <c r="F34" s="28">
        <v>1353.54</v>
      </c>
      <c r="G34" s="28">
        <v>3500</v>
      </c>
      <c r="H34" s="28">
        <v>3500</v>
      </c>
    </row>
    <row r="35" spans="1:8" x14ac:dyDescent="0.25">
      <c r="A35" s="28" t="s">
        <v>409</v>
      </c>
      <c r="B35" s="28" t="s">
        <v>89</v>
      </c>
      <c r="C35" s="28">
        <v>5000</v>
      </c>
      <c r="D35" s="28">
        <v>8228.59</v>
      </c>
      <c r="E35" s="28">
        <v>5000</v>
      </c>
      <c r="F35" s="28">
        <v>6223.89</v>
      </c>
      <c r="G35" s="28">
        <v>12000</v>
      </c>
      <c r="H35" s="28">
        <v>13000</v>
      </c>
    </row>
    <row r="36" spans="1:8" ht="15.75" thickBot="1" x14ac:dyDescent="0.3">
      <c r="A36" s="27"/>
      <c r="B36" s="53" t="s">
        <v>90</v>
      </c>
      <c r="C36" s="27">
        <v>166221</v>
      </c>
      <c r="D36" s="27">
        <v>116776.86</v>
      </c>
      <c r="E36" s="27">
        <v>161022</v>
      </c>
      <c r="F36" s="27">
        <v>74561.199999999983</v>
      </c>
      <c r="G36" s="27">
        <v>166650</v>
      </c>
      <c r="H36" s="27">
        <v>164021</v>
      </c>
    </row>
    <row r="37" spans="1:8" ht="16.5" thickTop="1" thickBot="1" x14ac:dyDescent="0.3">
      <c r="A37" s="30"/>
      <c r="B37" s="67" t="s">
        <v>385</v>
      </c>
      <c r="C37" s="30">
        <v>330187</v>
      </c>
      <c r="D37" s="30">
        <v>271936.57999999996</v>
      </c>
      <c r="E37" s="30">
        <v>349193</v>
      </c>
      <c r="F37" s="30">
        <v>157994.33999999997</v>
      </c>
      <c r="G37" s="30">
        <v>344192</v>
      </c>
      <c r="H37" s="30">
        <v>353292</v>
      </c>
    </row>
    <row r="38" spans="1:8" ht="15.75" thickTop="1" x14ac:dyDescent="0.25">
      <c r="A38" s="65"/>
      <c r="B38" s="65"/>
      <c r="C38" s="66"/>
      <c r="D38" s="66"/>
      <c r="E38" s="66"/>
      <c r="F38" s="66"/>
      <c r="G38" s="96"/>
      <c r="H38" s="96"/>
    </row>
    <row r="39" spans="1:8" x14ac:dyDescent="0.25">
      <c r="A39" s="65"/>
      <c r="B39" s="65"/>
      <c r="C39" s="66"/>
      <c r="D39" s="66"/>
      <c r="E39" s="66"/>
      <c r="F39" s="66"/>
      <c r="G39" s="96"/>
      <c r="H39" s="96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topLeftCell="A16" workbookViewId="0">
      <selection activeCell="K48" sqref="K48"/>
    </sheetView>
  </sheetViews>
  <sheetFormatPr defaultRowHeight="15" x14ac:dyDescent="0.25"/>
  <cols>
    <col min="1" max="1" width="15.42578125" customWidth="1"/>
    <col min="2" max="2" width="28.28515625" bestFit="1" customWidth="1"/>
    <col min="3" max="3" width="8.85546875" bestFit="1" customWidth="1"/>
  </cols>
  <sheetData>
    <row r="1" spans="1:8" x14ac:dyDescent="0.25">
      <c r="A1" s="15"/>
      <c r="B1" s="15"/>
      <c r="C1" s="16"/>
      <c r="D1" s="16"/>
      <c r="E1" s="16"/>
      <c r="F1" s="16"/>
      <c r="G1" s="86"/>
      <c r="H1" s="86"/>
    </row>
    <row r="2" spans="1:8" x14ac:dyDescent="0.25">
      <c r="A2" s="15"/>
      <c r="B2" s="15"/>
      <c r="C2" s="16"/>
      <c r="D2" s="16"/>
      <c r="E2" s="16"/>
      <c r="F2" s="16"/>
      <c r="G2" s="86"/>
      <c r="H2" s="86"/>
    </row>
    <row r="3" spans="1:8" x14ac:dyDescent="0.25">
      <c r="A3" s="17" t="s">
        <v>0</v>
      </c>
      <c r="B3" s="20"/>
      <c r="C3" s="19"/>
      <c r="D3" s="19"/>
      <c r="E3" s="19"/>
      <c r="F3" s="19"/>
      <c r="G3" s="87"/>
      <c r="H3" s="87"/>
    </row>
    <row r="4" spans="1:8" x14ac:dyDescent="0.25">
      <c r="A4" s="17" t="s">
        <v>877</v>
      </c>
      <c r="B4" s="20"/>
      <c r="C4" s="19"/>
      <c r="D4" s="19"/>
      <c r="E4" s="19"/>
      <c r="F4" s="19"/>
      <c r="G4" s="87"/>
      <c r="H4" s="87"/>
    </row>
    <row r="5" spans="1:8" x14ac:dyDescent="0.25">
      <c r="A5" s="17" t="s">
        <v>410</v>
      </c>
      <c r="B5" s="20"/>
      <c r="C5" s="19"/>
      <c r="D5" s="19"/>
      <c r="E5" s="19"/>
      <c r="F5" s="19"/>
      <c r="G5" s="87"/>
      <c r="H5" s="88"/>
    </row>
    <row r="6" spans="1:8" x14ac:dyDescent="0.25">
      <c r="A6" s="15"/>
      <c r="B6" s="15"/>
      <c r="C6" s="16"/>
      <c r="D6" s="16"/>
      <c r="E6" s="16"/>
      <c r="F6" s="16"/>
      <c r="G6" s="86"/>
      <c r="H6" s="86"/>
    </row>
    <row r="7" spans="1:8" x14ac:dyDescent="0.25">
      <c r="A7" s="21" t="s">
        <v>35</v>
      </c>
      <c r="B7" s="21" t="s">
        <v>36</v>
      </c>
      <c r="C7" s="22" t="s">
        <v>878</v>
      </c>
      <c r="D7" s="22" t="s">
        <v>878</v>
      </c>
      <c r="E7" s="22" t="s">
        <v>2</v>
      </c>
      <c r="F7" s="22" t="s">
        <v>2</v>
      </c>
      <c r="G7" s="22" t="s">
        <v>2</v>
      </c>
      <c r="H7" s="22" t="s">
        <v>879</v>
      </c>
    </row>
    <row r="8" spans="1:8" x14ac:dyDescent="0.25">
      <c r="A8" s="21" t="s">
        <v>37</v>
      </c>
      <c r="B8" s="21"/>
      <c r="C8" s="22" t="s">
        <v>882</v>
      </c>
      <c r="D8" s="22" t="s">
        <v>881</v>
      </c>
      <c r="E8" s="22" t="s">
        <v>3</v>
      </c>
      <c r="F8" s="22" t="s">
        <v>881</v>
      </c>
      <c r="G8" s="22" t="s">
        <v>880</v>
      </c>
      <c r="H8" s="22" t="s">
        <v>883</v>
      </c>
    </row>
    <row r="9" spans="1:8" ht="15.75" thickBot="1" x14ac:dyDescent="0.3">
      <c r="A9" s="23" t="s">
        <v>4</v>
      </c>
      <c r="B9" s="23"/>
      <c r="C9" s="24" t="s">
        <v>5</v>
      </c>
      <c r="D9" s="24"/>
      <c r="E9" s="24" t="s">
        <v>5</v>
      </c>
      <c r="F9" s="24" t="s">
        <v>885</v>
      </c>
      <c r="G9" s="24" t="s">
        <v>5</v>
      </c>
      <c r="H9" s="24" t="s">
        <v>5</v>
      </c>
    </row>
    <row r="10" spans="1:8" ht="15.75" thickTop="1" x14ac:dyDescent="0.25">
      <c r="A10" s="28" t="s">
        <v>411</v>
      </c>
      <c r="B10" s="28" t="s">
        <v>39</v>
      </c>
      <c r="C10" s="28">
        <v>143528</v>
      </c>
      <c r="D10" s="28">
        <v>115931.33</v>
      </c>
      <c r="E10" s="28">
        <v>175214</v>
      </c>
      <c r="F10" s="28">
        <v>64970.26</v>
      </c>
      <c r="G10" s="28">
        <v>153566</v>
      </c>
      <c r="H10" s="28">
        <v>181696</v>
      </c>
    </row>
    <row r="11" spans="1:8" x14ac:dyDescent="0.25">
      <c r="A11" s="28" t="s">
        <v>412</v>
      </c>
      <c r="B11" s="28" t="s">
        <v>41</v>
      </c>
      <c r="C11" s="28">
        <v>2934</v>
      </c>
      <c r="D11" s="28">
        <v>9378.57</v>
      </c>
      <c r="E11" s="28">
        <v>1500</v>
      </c>
      <c r="F11" s="28">
        <v>4597.0200000000004</v>
      </c>
      <c r="G11" s="28">
        <v>10000</v>
      </c>
      <c r="H11" s="28">
        <v>5000</v>
      </c>
    </row>
    <row r="12" spans="1:8" x14ac:dyDescent="0.25">
      <c r="A12" s="28" t="s">
        <v>413</v>
      </c>
      <c r="B12" s="28" t="s">
        <v>303</v>
      </c>
      <c r="C12" s="28">
        <v>0</v>
      </c>
      <c r="D12" s="28">
        <v>104.04</v>
      </c>
      <c r="E12" s="28">
        <v>0</v>
      </c>
      <c r="F12" s="28">
        <v>0</v>
      </c>
      <c r="G12" s="28">
        <v>0</v>
      </c>
      <c r="H12" s="28">
        <v>0</v>
      </c>
    </row>
    <row r="13" spans="1:8" x14ac:dyDescent="0.25">
      <c r="A13" s="28" t="s">
        <v>414</v>
      </c>
      <c r="B13" s="28" t="s">
        <v>43</v>
      </c>
      <c r="C13" s="28">
        <v>480</v>
      </c>
      <c r="D13" s="28">
        <v>480</v>
      </c>
      <c r="E13" s="28">
        <v>600</v>
      </c>
      <c r="F13" s="28">
        <v>600</v>
      </c>
      <c r="G13" s="28">
        <v>600</v>
      </c>
      <c r="H13" s="28">
        <v>780</v>
      </c>
    </row>
    <row r="14" spans="1:8" x14ac:dyDescent="0.25">
      <c r="A14" s="28" t="s">
        <v>415</v>
      </c>
      <c r="B14" s="28" t="s">
        <v>45</v>
      </c>
      <c r="C14" s="28">
        <v>18251</v>
      </c>
      <c r="D14" s="28">
        <v>15650.47</v>
      </c>
      <c r="E14" s="28">
        <v>22405</v>
      </c>
      <c r="F14" s="28">
        <v>8819.31</v>
      </c>
      <c r="G14" s="28">
        <v>20722</v>
      </c>
      <c r="H14" s="28">
        <v>24677</v>
      </c>
    </row>
    <row r="15" spans="1:8" x14ac:dyDescent="0.25">
      <c r="A15" s="28" t="s">
        <v>416</v>
      </c>
      <c r="B15" s="28" t="s">
        <v>47</v>
      </c>
      <c r="C15" s="28">
        <v>10972</v>
      </c>
      <c r="D15" s="28">
        <v>9033.7800000000007</v>
      </c>
      <c r="E15" s="28">
        <v>13603</v>
      </c>
      <c r="F15" s="28">
        <v>5010.3999999999996</v>
      </c>
      <c r="G15" s="28">
        <v>12172</v>
      </c>
      <c r="H15" s="28">
        <v>14411</v>
      </c>
    </row>
    <row r="16" spans="1:8" x14ac:dyDescent="0.25">
      <c r="A16" s="28" t="s">
        <v>417</v>
      </c>
      <c r="B16" s="28" t="s">
        <v>49</v>
      </c>
      <c r="C16" s="28">
        <v>24287</v>
      </c>
      <c r="D16" s="28">
        <v>19366.97</v>
      </c>
      <c r="E16" s="28">
        <v>32960</v>
      </c>
      <c r="F16" s="28">
        <v>13731.2</v>
      </c>
      <c r="G16" s="28">
        <v>27465</v>
      </c>
      <c r="H16" s="28">
        <v>31212</v>
      </c>
    </row>
    <row r="17" spans="1:8" x14ac:dyDescent="0.25">
      <c r="A17" s="28" t="s">
        <v>418</v>
      </c>
      <c r="B17" s="28" t="s">
        <v>51</v>
      </c>
      <c r="C17" s="28">
        <v>416</v>
      </c>
      <c r="D17" s="28">
        <v>-1917.77</v>
      </c>
      <c r="E17" s="28">
        <v>512</v>
      </c>
      <c r="F17" s="28">
        <v>266.95</v>
      </c>
      <c r="G17" s="28">
        <v>644</v>
      </c>
      <c r="H17" s="28">
        <v>689</v>
      </c>
    </row>
    <row r="18" spans="1:8" x14ac:dyDescent="0.25">
      <c r="A18" s="28" t="s">
        <v>419</v>
      </c>
      <c r="B18" s="28" t="s">
        <v>53</v>
      </c>
      <c r="C18" s="28">
        <v>720</v>
      </c>
      <c r="D18" s="28">
        <v>728</v>
      </c>
      <c r="E18" s="28">
        <v>500</v>
      </c>
      <c r="F18" s="28">
        <v>432.62</v>
      </c>
      <c r="G18" s="28">
        <v>900</v>
      </c>
      <c r="H18" s="28">
        <v>900</v>
      </c>
    </row>
    <row r="19" spans="1:8" x14ac:dyDescent="0.25">
      <c r="A19" s="28"/>
      <c r="B19" s="28"/>
      <c r="C19" s="28"/>
      <c r="D19" s="28"/>
      <c r="E19" s="28"/>
      <c r="F19" s="28"/>
      <c r="G19" s="28"/>
      <c r="H19" s="28"/>
    </row>
    <row r="20" spans="1:8" x14ac:dyDescent="0.25">
      <c r="A20" s="28"/>
      <c r="B20" s="28"/>
      <c r="C20" s="28"/>
      <c r="D20" s="28"/>
      <c r="E20" s="28"/>
      <c r="F20" s="28"/>
      <c r="G20" s="28"/>
      <c r="H20" s="28"/>
    </row>
    <row r="21" spans="1:8" x14ac:dyDescent="0.25">
      <c r="A21" s="27"/>
      <c r="B21" s="27" t="s">
        <v>325</v>
      </c>
      <c r="C21" s="27">
        <v>201588</v>
      </c>
      <c r="D21" s="27">
        <v>168755.38999999998</v>
      </c>
      <c r="E21" s="27">
        <v>247294</v>
      </c>
      <c r="F21" s="27">
        <v>98427.75999999998</v>
      </c>
      <c r="G21" s="97">
        <v>226069</v>
      </c>
      <c r="H21" s="97">
        <v>259365</v>
      </c>
    </row>
    <row r="22" spans="1:8" x14ac:dyDescent="0.25">
      <c r="A22" s="28" t="s">
        <v>420</v>
      </c>
      <c r="B22" s="28" t="s">
        <v>421</v>
      </c>
      <c r="C22" s="28">
        <v>0</v>
      </c>
      <c r="D22" s="28">
        <v>0</v>
      </c>
      <c r="E22" s="28">
        <v>0</v>
      </c>
      <c r="F22" s="28">
        <v>0</v>
      </c>
      <c r="G22" s="28">
        <v>0</v>
      </c>
      <c r="H22" s="28">
        <v>0</v>
      </c>
    </row>
    <row r="23" spans="1:8" x14ac:dyDescent="0.25">
      <c r="A23" s="28" t="s">
        <v>422</v>
      </c>
      <c r="B23" s="28" t="s">
        <v>56</v>
      </c>
      <c r="C23" s="28">
        <v>3000</v>
      </c>
      <c r="D23" s="28">
        <v>2288.62</v>
      </c>
      <c r="E23" s="28">
        <v>3000</v>
      </c>
      <c r="F23" s="28">
        <v>292.58</v>
      </c>
      <c r="G23" s="28">
        <v>3000</v>
      </c>
      <c r="H23" s="28">
        <v>3000</v>
      </c>
    </row>
    <row r="24" spans="1:8" x14ac:dyDescent="0.25">
      <c r="A24" s="28" t="s">
        <v>423</v>
      </c>
      <c r="B24" s="28" t="s">
        <v>58</v>
      </c>
      <c r="C24" s="28">
        <v>2500</v>
      </c>
      <c r="D24" s="28">
        <v>1180.78</v>
      </c>
      <c r="E24" s="28">
        <v>2500</v>
      </c>
      <c r="F24" s="28">
        <v>676.67</v>
      </c>
      <c r="G24" s="28">
        <v>1500</v>
      </c>
      <c r="H24" s="28">
        <v>2500</v>
      </c>
    </row>
    <row r="25" spans="1:8" x14ac:dyDescent="0.25">
      <c r="A25" s="28" t="s">
        <v>424</v>
      </c>
      <c r="B25" s="28" t="s">
        <v>425</v>
      </c>
      <c r="C25" s="28">
        <v>2500</v>
      </c>
      <c r="D25" s="28">
        <v>2235.52</v>
      </c>
      <c r="E25" s="28">
        <v>3400</v>
      </c>
      <c r="F25" s="28">
        <v>827.2</v>
      </c>
      <c r="G25" s="28">
        <v>2400</v>
      </c>
      <c r="H25" s="28">
        <v>3000</v>
      </c>
    </row>
    <row r="26" spans="1:8" x14ac:dyDescent="0.25">
      <c r="A26" s="28" t="s">
        <v>426</v>
      </c>
      <c r="B26" s="28" t="s">
        <v>427</v>
      </c>
      <c r="C26" s="28">
        <v>2000</v>
      </c>
      <c r="D26" s="28">
        <v>481.94</v>
      </c>
      <c r="E26" s="28">
        <v>2000</v>
      </c>
      <c r="F26" s="28">
        <v>160.62</v>
      </c>
      <c r="G26" s="28">
        <v>2000</v>
      </c>
      <c r="H26" s="28">
        <v>2000</v>
      </c>
    </row>
    <row r="27" spans="1:8" x14ac:dyDescent="0.25">
      <c r="A27" s="28" t="s">
        <v>428</v>
      </c>
      <c r="B27" s="28" t="s">
        <v>64</v>
      </c>
      <c r="C27" s="28">
        <v>500</v>
      </c>
      <c r="D27" s="28">
        <v>319.67</v>
      </c>
      <c r="E27" s="28">
        <v>500</v>
      </c>
      <c r="F27" s="28">
        <v>289.94</v>
      </c>
      <c r="G27" s="28">
        <v>500</v>
      </c>
      <c r="H27" s="28">
        <v>500</v>
      </c>
    </row>
    <row r="28" spans="1:8" x14ac:dyDescent="0.25">
      <c r="A28" s="27"/>
      <c r="B28" s="27" t="s">
        <v>65</v>
      </c>
      <c r="C28" s="27">
        <v>10500</v>
      </c>
      <c r="D28" s="27">
        <v>6506.53</v>
      </c>
      <c r="E28" s="27">
        <v>11400</v>
      </c>
      <c r="F28" s="27">
        <v>2247.0100000000002</v>
      </c>
      <c r="G28" s="27">
        <v>9400</v>
      </c>
      <c r="H28" s="27">
        <v>11000</v>
      </c>
    </row>
    <row r="29" spans="1:8" x14ac:dyDescent="0.25">
      <c r="A29" s="28" t="s">
        <v>429</v>
      </c>
      <c r="B29" s="28" t="s">
        <v>352</v>
      </c>
      <c r="C29" s="28">
        <v>3000</v>
      </c>
      <c r="D29" s="28">
        <v>1587.14</v>
      </c>
      <c r="E29" s="28">
        <v>2500</v>
      </c>
      <c r="F29" s="28">
        <v>642.52</v>
      </c>
      <c r="G29" s="28">
        <v>2500</v>
      </c>
      <c r="H29" s="28">
        <v>3000</v>
      </c>
    </row>
    <row r="30" spans="1:8" x14ac:dyDescent="0.25">
      <c r="A30" s="27"/>
      <c r="B30" s="27" t="s">
        <v>104</v>
      </c>
      <c r="C30" s="27">
        <v>3000</v>
      </c>
      <c r="D30" s="27">
        <v>1587.14</v>
      </c>
      <c r="E30" s="27">
        <v>2500</v>
      </c>
      <c r="F30" s="27">
        <v>642.52</v>
      </c>
      <c r="G30" s="97">
        <v>2500</v>
      </c>
      <c r="H30" s="97">
        <v>3000</v>
      </c>
    </row>
    <row r="31" spans="1:8" x14ac:dyDescent="0.25">
      <c r="A31" s="28" t="s">
        <v>430</v>
      </c>
      <c r="B31" s="28" t="s">
        <v>67</v>
      </c>
      <c r="C31" s="28">
        <v>3000</v>
      </c>
      <c r="D31" s="28">
        <v>2138.5300000000002</v>
      </c>
      <c r="E31" s="28">
        <v>3000</v>
      </c>
      <c r="F31" s="28">
        <v>628.83000000000004</v>
      </c>
      <c r="G31" s="28">
        <v>2000</v>
      </c>
      <c r="H31" s="28">
        <v>3000</v>
      </c>
    </row>
    <row r="32" spans="1:8" x14ac:dyDescent="0.25">
      <c r="A32" s="28" t="s">
        <v>431</v>
      </c>
      <c r="B32" s="28" t="s">
        <v>69</v>
      </c>
      <c r="C32" s="28">
        <v>1000</v>
      </c>
      <c r="D32" s="28">
        <v>425</v>
      </c>
      <c r="E32" s="28">
        <v>1000</v>
      </c>
      <c r="F32" s="28">
        <v>162.74</v>
      </c>
      <c r="G32" s="28">
        <v>1000</v>
      </c>
      <c r="H32" s="28">
        <v>1000</v>
      </c>
    </row>
    <row r="33" spans="1:8" x14ac:dyDescent="0.25">
      <c r="A33" s="28" t="s">
        <v>432</v>
      </c>
      <c r="B33" s="28" t="s">
        <v>71</v>
      </c>
      <c r="C33" s="28">
        <v>1350</v>
      </c>
      <c r="D33" s="28">
        <v>1139.8399999999999</v>
      </c>
      <c r="E33" s="28">
        <v>1350</v>
      </c>
      <c r="F33" s="28">
        <v>587.24</v>
      </c>
      <c r="G33" s="28">
        <v>1350</v>
      </c>
      <c r="H33" s="28">
        <v>1350</v>
      </c>
    </row>
    <row r="34" spans="1:8" x14ac:dyDescent="0.25">
      <c r="A34" s="28" t="s">
        <v>433</v>
      </c>
      <c r="B34" s="28" t="s">
        <v>73</v>
      </c>
      <c r="C34" s="28">
        <v>5000</v>
      </c>
      <c r="D34" s="28">
        <v>2692.44</v>
      </c>
      <c r="E34" s="28">
        <v>4500</v>
      </c>
      <c r="F34" s="28">
        <v>967.28</v>
      </c>
      <c r="G34" s="28">
        <v>3000</v>
      </c>
      <c r="H34" s="28">
        <v>4000</v>
      </c>
    </row>
    <row r="35" spans="1:8" x14ac:dyDescent="0.25">
      <c r="A35" s="28" t="s">
        <v>434</v>
      </c>
      <c r="B35" s="28" t="s">
        <v>75</v>
      </c>
      <c r="C35" s="28">
        <v>3500</v>
      </c>
      <c r="D35" s="28">
        <v>2747.6</v>
      </c>
      <c r="E35" s="28">
        <v>3500</v>
      </c>
      <c r="F35" s="28">
        <v>315.60000000000002</v>
      </c>
      <c r="G35" s="28">
        <v>3500</v>
      </c>
      <c r="H35" s="28">
        <v>3500</v>
      </c>
    </row>
    <row r="36" spans="1:8" x14ac:dyDescent="0.25">
      <c r="A36" s="28" t="s">
        <v>435</v>
      </c>
      <c r="B36" s="28" t="s">
        <v>77</v>
      </c>
      <c r="C36" s="28">
        <v>6000</v>
      </c>
      <c r="D36" s="28">
        <v>3318.03</v>
      </c>
      <c r="E36" s="28">
        <v>6000</v>
      </c>
      <c r="F36" s="28">
        <v>721.49</v>
      </c>
      <c r="G36" s="28">
        <v>4000</v>
      </c>
      <c r="H36" s="28">
        <v>6000</v>
      </c>
    </row>
    <row r="37" spans="1:8" x14ac:dyDescent="0.25">
      <c r="A37" s="28" t="s">
        <v>436</v>
      </c>
      <c r="B37" s="28" t="s">
        <v>79</v>
      </c>
      <c r="C37" s="28">
        <v>15000</v>
      </c>
      <c r="D37" s="28">
        <v>10550</v>
      </c>
      <c r="E37" s="28">
        <v>10000</v>
      </c>
      <c r="F37" s="28">
        <v>0</v>
      </c>
      <c r="G37" s="28">
        <v>10000</v>
      </c>
      <c r="H37" s="28">
        <v>10000</v>
      </c>
    </row>
    <row r="38" spans="1:8" x14ac:dyDescent="0.25">
      <c r="A38" s="28" t="s">
        <v>437</v>
      </c>
      <c r="B38" s="28" t="s">
        <v>370</v>
      </c>
      <c r="C38" s="28">
        <v>1000</v>
      </c>
      <c r="D38" s="28">
        <v>738</v>
      </c>
      <c r="E38" s="28">
        <v>500</v>
      </c>
      <c r="F38" s="28">
        <v>184.75</v>
      </c>
      <c r="G38" s="28">
        <v>500</v>
      </c>
      <c r="H38" s="28">
        <v>750</v>
      </c>
    </row>
    <row r="39" spans="1:8" x14ac:dyDescent="0.25">
      <c r="A39" s="64" t="s">
        <v>438</v>
      </c>
      <c r="B39" s="28" t="s">
        <v>89</v>
      </c>
      <c r="C39" s="28">
        <v>500</v>
      </c>
      <c r="D39" s="28">
        <v>93.4</v>
      </c>
      <c r="E39" s="28">
        <v>500</v>
      </c>
      <c r="F39" s="28">
        <v>0</v>
      </c>
      <c r="G39" s="28">
        <v>500</v>
      </c>
      <c r="H39" s="28">
        <v>500</v>
      </c>
    </row>
    <row r="40" spans="1:8" ht="15.75" thickBot="1" x14ac:dyDescent="0.3">
      <c r="A40" s="27"/>
      <c r="B40" s="27" t="s">
        <v>90</v>
      </c>
      <c r="C40" s="27">
        <v>36350</v>
      </c>
      <c r="D40" s="27">
        <v>23842.840000000004</v>
      </c>
      <c r="E40" s="27">
        <v>30350</v>
      </c>
      <c r="F40" s="27">
        <v>3567.9300000000003</v>
      </c>
      <c r="G40" s="27">
        <v>25850</v>
      </c>
      <c r="H40" s="27">
        <v>30100</v>
      </c>
    </row>
    <row r="41" spans="1:8" ht="16.5" thickTop="1" thickBot="1" x14ac:dyDescent="0.3">
      <c r="A41" s="30"/>
      <c r="B41" s="30" t="s">
        <v>439</v>
      </c>
      <c r="C41" s="30">
        <v>251438</v>
      </c>
      <c r="D41" s="30">
        <v>200691.90000000008</v>
      </c>
      <c r="E41" s="30">
        <v>291544</v>
      </c>
      <c r="F41" s="30">
        <v>104885.21999999996</v>
      </c>
      <c r="G41" s="30">
        <v>263819</v>
      </c>
      <c r="H41" s="30">
        <v>303465</v>
      </c>
    </row>
    <row r="42" spans="1:8" ht="15.75" thickTop="1" x14ac:dyDescent="0.25">
      <c r="A42" s="15"/>
      <c r="B42" s="15"/>
      <c r="C42" s="16"/>
      <c r="D42" s="16"/>
      <c r="E42" s="16"/>
      <c r="F42" s="16"/>
      <c r="G42" s="86"/>
      <c r="H42" s="86"/>
    </row>
    <row r="43" spans="1:8" x14ac:dyDescent="0.25">
      <c r="A43" s="15"/>
      <c r="B43" s="15"/>
      <c r="C43" s="16"/>
      <c r="D43" s="16"/>
      <c r="E43" s="16"/>
      <c r="F43" s="16"/>
      <c r="G43" s="86"/>
      <c r="H43" s="86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"/>
  <sheetViews>
    <sheetView workbookViewId="0">
      <selection activeCell="M27" sqref="M27"/>
    </sheetView>
  </sheetViews>
  <sheetFormatPr defaultRowHeight="15" x14ac:dyDescent="0.25"/>
  <cols>
    <col min="1" max="1" width="23.28515625" bestFit="1" customWidth="1"/>
    <col min="2" max="2" width="28.5703125" customWidth="1"/>
    <col min="3" max="3" width="8" bestFit="1" customWidth="1"/>
    <col min="4" max="4" width="7.5703125" bestFit="1" customWidth="1"/>
    <col min="5" max="5" width="8.85546875" bestFit="1" customWidth="1"/>
    <col min="6" max="6" width="11.28515625" bestFit="1" customWidth="1"/>
    <col min="7" max="7" width="8.85546875" bestFit="1" customWidth="1"/>
    <col min="8" max="8" width="10.28515625" bestFit="1" customWidth="1"/>
  </cols>
  <sheetData>
    <row r="1" spans="1:8" x14ac:dyDescent="0.25">
      <c r="A1" s="17" t="s">
        <v>0</v>
      </c>
      <c r="B1" s="20"/>
      <c r="C1" s="19"/>
      <c r="D1" s="19"/>
      <c r="E1" s="19"/>
      <c r="F1" s="19"/>
      <c r="G1" s="87"/>
      <c r="H1" s="87"/>
    </row>
    <row r="2" spans="1:8" x14ac:dyDescent="0.25">
      <c r="A2" s="17" t="s">
        <v>877</v>
      </c>
      <c r="B2" s="20"/>
      <c r="C2" s="19"/>
      <c r="D2" s="19"/>
      <c r="E2" s="19"/>
      <c r="F2" s="19"/>
      <c r="G2" s="87"/>
      <c r="H2" s="87"/>
    </row>
    <row r="3" spans="1:8" x14ac:dyDescent="0.25">
      <c r="A3" s="17" t="s">
        <v>440</v>
      </c>
      <c r="B3" s="20"/>
      <c r="C3" s="19"/>
      <c r="D3" s="19"/>
      <c r="E3" s="19"/>
      <c r="F3" s="19"/>
      <c r="G3" s="87"/>
      <c r="H3" s="88"/>
    </row>
    <row r="4" spans="1:8" x14ac:dyDescent="0.25">
      <c r="A4" s="15"/>
      <c r="B4" s="15"/>
      <c r="C4" s="16"/>
      <c r="D4" s="16"/>
      <c r="E4" s="16"/>
      <c r="F4" s="16"/>
      <c r="G4" s="86"/>
      <c r="H4" s="86"/>
    </row>
    <row r="5" spans="1:8" x14ac:dyDescent="0.25">
      <c r="A5" s="21" t="s">
        <v>35</v>
      </c>
      <c r="B5" s="21" t="s">
        <v>36</v>
      </c>
      <c r="C5" s="22" t="s">
        <v>878</v>
      </c>
      <c r="D5" s="22" t="s">
        <v>878</v>
      </c>
      <c r="E5" s="22" t="s">
        <v>2</v>
      </c>
      <c r="F5" s="22" t="s">
        <v>2</v>
      </c>
      <c r="G5" s="22" t="s">
        <v>2</v>
      </c>
      <c r="H5" s="22" t="s">
        <v>879</v>
      </c>
    </row>
    <row r="6" spans="1:8" x14ac:dyDescent="0.25">
      <c r="A6" s="21" t="s">
        <v>37</v>
      </c>
      <c r="B6" s="21"/>
      <c r="C6" s="22" t="s">
        <v>882</v>
      </c>
      <c r="D6" s="22" t="s">
        <v>881</v>
      </c>
      <c r="E6" s="22" t="s">
        <v>3</v>
      </c>
      <c r="F6" s="22" t="s">
        <v>881</v>
      </c>
      <c r="G6" s="22" t="s">
        <v>880</v>
      </c>
      <c r="H6" s="22" t="s">
        <v>883</v>
      </c>
    </row>
    <row r="7" spans="1:8" ht="15.75" thickBot="1" x14ac:dyDescent="0.3">
      <c r="A7" s="23" t="s">
        <v>4</v>
      </c>
      <c r="B7" s="23"/>
      <c r="C7" s="24" t="s">
        <v>5</v>
      </c>
      <c r="D7" s="24"/>
      <c r="E7" s="24" t="s">
        <v>5</v>
      </c>
      <c r="F7" s="24" t="s">
        <v>885</v>
      </c>
      <c r="G7" s="24" t="s">
        <v>5</v>
      </c>
      <c r="H7" s="24" t="s">
        <v>5</v>
      </c>
    </row>
    <row r="8" spans="1:8" ht="15.75" thickTop="1" x14ac:dyDescent="0.25">
      <c r="A8" s="28" t="s">
        <v>443</v>
      </c>
      <c r="B8" s="28" t="s">
        <v>39</v>
      </c>
      <c r="C8" s="28">
        <v>314977</v>
      </c>
      <c r="D8" s="28">
        <v>315222.78999999998</v>
      </c>
      <c r="E8" s="28">
        <v>335169</v>
      </c>
      <c r="F8" s="28">
        <v>168515.72</v>
      </c>
      <c r="G8" s="28">
        <v>338996</v>
      </c>
      <c r="H8" s="28">
        <v>338338</v>
      </c>
    </row>
    <row r="9" spans="1:8" x14ac:dyDescent="0.25">
      <c r="A9" s="28" t="s">
        <v>444</v>
      </c>
      <c r="B9" s="28" t="s">
        <v>41</v>
      </c>
      <c r="C9" s="28">
        <v>1500</v>
      </c>
      <c r="D9" s="28">
        <v>1621.61</v>
      </c>
      <c r="E9" s="28">
        <v>1500</v>
      </c>
      <c r="F9" s="28">
        <v>229.05</v>
      </c>
      <c r="G9" s="28">
        <v>1500</v>
      </c>
      <c r="H9" s="28">
        <v>650</v>
      </c>
    </row>
    <row r="10" spans="1:8" x14ac:dyDescent="0.25">
      <c r="A10" s="28" t="s">
        <v>445</v>
      </c>
      <c r="B10" s="28" t="s">
        <v>43</v>
      </c>
      <c r="C10" s="28">
        <v>1920</v>
      </c>
      <c r="D10" s="28">
        <v>1920</v>
      </c>
      <c r="E10" s="28">
        <v>2100</v>
      </c>
      <c r="F10" s="28">
        <v>2100</v>
      </c>
      <c r="G10" s="28">
        <v>2100</v>
      </c>
      <c r="H10" s="28">
        <v>1680</v>
      </c>
    </row>
    <row r="11" spans="1:8" x14ac:dyDescent="0.25">
      <c r="A11" s="28" t="s">
        <v>446</v>
      </c>
      <c r="B11" s="28" t="s">
        <v>45</v>
      </c>
      <c r="C11" s="28">
        <v>40136</v>
      </c>
      <c r="D11" s="28">
        <v>40191.85</v>
      </c>
      <c r="E11" s="28">
        <v>43471</v>
      </c>
      <c r="F11" s="28">
        <v>21686.71</v>
      </c>
      <c r="G11" s="28">
        <v>43702</v>
      </c>
      <c r="H11" s="28">
        <v>45377</v>
      </c>
    </row>
    <row r="12" spans="1:8" x14ac:dyDescent="0.25">
      <c r="A12" s="28" t="s">
        <v>447</v>
      </c>
      <c r="B12" s="28" t="s">
        <v>47</v>
      </c>
      <c r="C12" s="28">
        <v>24276</v>
      </c>
      <c r="D12" s="28">
        <v>23842.18</v>
      </c>
      <c r="E12" s="28">
        <v>26393</v>
      </c>
      <c r="F12" s="28">
        <v>12795.63</v>
      </c>
      <c r="G12" s="28">
        <v>26078</v>
      </c>
      <c r="H12" s="28">
        <v>26499</v>
      </c>
    </row>
    <row r="13" spans="1:8" x14ac:dyDescent="0.25">
      <c r="A13" s="28" t="s">
        <v>448</v>
      </c>
      <c r="B13" s="28" t="s">
        <v>49</v>
      </c>
      <c r="C13" s="28">
        <v>24919</v>
      </c>
      <c r="D13" s="28">
        <v>24681.54</v>
      </c>
      <c r="E13" s="28">
        <v>32986</v>
      </c>
      <c r="F13" s="28">
        <v>19229.560000000001</v>
      </c>
      <c r="G13" s="28">
        <v>32290</v>
      </c>
      <c r="H13" s="28">
        <v>31238</v>
      </c>
    </row>
    <row r="14" spans="1:8" x14ac:dyDescent="0.25">
      <c r="A14" s="28" t="s">
        <v>449</v>
      </c>
      <c r="B14" s="28" t="s">
        <v>51</v>
      </c>
      <c r="C14" s="28">
        <v>519</v>
      </c>
      <c r="D14" s="28">
        <v>523.69000000000005</v>
      </c>
      <c r="E14" s="28">
        <v>552</v>
      </c>
      <c r="F14" s="28">
        <v>382.16</v>
      </c>
      <c r="G14" s="28">
        <v>767</v>
      </c>
      <c r="H14" s="28">
        <v>693</v>
      </c>
    </row>
    <row r="15" spans="1:8" x14ac:dyDescent="0.25">
      <c r="A15" s="28" t="s">
        <v>450</v>
      </c>
      <c r="B15" s="28" t="s">
        <v>53</v>
      </c>
      <c r="C15" s="28">
        <v>2556</v>
      </c>
      <c r="D15" s="28">
        <v>2640.06</v>
      </c>
      <c r="E15" s="28">
        <v>2520</v>
      </c>
      <c r="F15" s="28">
        <v>1233.06</v>
      </c>
      <c r="G15" s="28">
        <v>2458</v>
      </c>
      <c r="H15" s="28">
        <v>2360</v>
      </c>
    </row>
    <row r="16" spans="1:8" x14ac:dyDescent="0.25">
      <c r="A16" s="68"/>
      <c r="B16" s="68" t="s">
        <v>325</v>
      </c>
      <c r="C16" s="27">
        <v>410803</v>
      </c>
      <c r="D16" s="27">
        <v>410643.71999999991</v>
      </c>
      <c r="E16" s="27">
        <v>444691</v>
      </c>
      <c r="F16" s="27">
        <v>226171.88999999998</v>
      </c>
      <c r="G16" s="27">
        <v>447891</v>
      </c>
      <c r="H16" s="27">
        <v>446835</v>
      </c>
    </row>
    <row r="17" spans="1:8" x14ac:dyDescent="0.25">
      <c r="A17" s="28" t="s">
        <v>451</v>
      </c>
      <c r="B17" s="28" t="s">
        <v>56</v>
      </c>
      <c r="C17" s="28">
        <v>5000</v>
      </c>
      <c r="D17" s="28">
        <v>5631.12</v>
      </c>
      <c r="E17" s="28">
        <v>5000</v>
      </c>
      <c r="F17" s="28">
        <v>3540.52</v>
      </c>
      <c r="G17" s="28">
        <v>5000</v>
      </c>
      <c r="H17" s="28">
        <v>5000</v>
      </c>
    </row>
    <row r="18" spans="1:8" x14ac:dyDescent="0.25">
      <c r="A18" s="28" t="s">
        <v>452</v>
      </c>
      <c r="B18" s="28" t="s">
        <v>58</v>
      </c>
      <c r="C18" s="28">
        <v>3300</v>
      </c>
      <c r="D18" s="28">
        <v>2241.14</v>
      </c>
      <c r="E18" s="28">
        <v>3300</v>
      </c>
      <c r="F18" s="28">
        <v>1226.27</v>
      </c>
      <c r="G18" s="28">
        <v>3300</v>
      </c>
      <c r="H18" s="28">
        <v>3300</v>
      </c>
    </row>
    <row r="19" spans="1:8" x14ac:dyDescent="0.25">
      <c r="A19" s="28" t="s">
        <v>453</v>
      </c>
      <c r="B19" s="28" t="s">
        <v>454</v>
      </c>
      <c r="C19" s="28">
        <v>1000</v>
      </c>
      <c r="D19" s="28">
        <v>1017.35</v>
      </c>
      <c r="E19" s="28">
        <v>1000</v>
      </c>
      <c r="F19" s="28">
        <v>584.11</v>
      </c>
      <c r="G19" s="28">
        <v>1000</v>
      </c>
      <c r="H19" s="28">
        <v>1000</v>
      </c>
    </row>
    <row r="20" spans="1:8" x14ac:dyDescent="0.25">
      <c r="A20" s="28" t="s">
        <v>455</v>
      </c>
      <c r="B20" s="28" t="s">
        <v>64</v>
      </c>
      <c r="C20" s="28">
        <v>600</v>
      </c>
      <c r="D20" s="28">
        <v>497.62</v>
      </c>
      <c r="E20" s="28">
        <v>600</v>
      </c>
      <c r="F20" s="28">
        <v>333.18</v>
      </c>
      <c r="G20" s="28">
        <v>600</v>
      </c>
      <c r="H20" s="28">
        <v>600</v>
      </c>
    </row>
    <row r="21" spans="1:8" x14ac:dyDescent="0.25">
      <c r="A21" s="68"/>
      <c r="B21" s="68" t="s">
        <v>65</v>
      </c>
      <c r="C21" s="27">
        <v>9900</v>
      </c>
      <c r="D21" s="27">
        <v>9387.2300000000014</v>
      </c>
      <c r="E21" s="27">
        <v>9900</v>
      </c>
      <c r="F21" s="27">
        <v>5684.08</v>
      </c>
      <c r="G21" s="27">
        <v>9900</v>
      </c>
      <c r="H21" s="27">
        <v>9900</v>
      </c>
    </row>
    <row r="22" spans="1:8" x14ac:dyDescent="0.25">
      <c r="A22" s="28" t="s">
        <v>456</v>
      </c>
      <c r="B22" s="28" t="s">
        <v>67</v>
      </c>
      <c r="C22" s="28">
        <v>800</v>
      </c>
      <c r="D22" s="28">
        <v>682.67</v>
      </c>
      <c r="E22" s="28">
        <v>800</v>
      </c>
      <c r="F22" s="28">
        <v>221.6</v>
      </c>
      <c r="G22" s="28">
        <v>800</v>
      </c>
      <c r="H22" s="28">
        <v>800</v>
      </c>
    </row>
    <row r="23" spans="1:8" x14ac:dyDescent="0.25">
      <c r="A23" s="28" t="s">
        <v>457</v>
      </c>
      <c r="B23" s="28" t="s">
        <v>69</v>
      </c>
      <c r="C23" s="28">
        <v>1750</v>
      </c>
      <c r="D23" s="28">
        <v>1335</v>
      </c>
      <c r="E23" s="28">
        <v>1750</v>
      </c>
      <c r="F23" s="28">
        <v>590</v>
      </c>
      <c r="G23" s="28">
        <v>1750</v>
      </c>
      <c r="H23" s="28">
        <v>1750</v>
      </c>
    </row>
    <row r="24" spans="1:8" x14ac:dyDescent="0.25">
      <c r="A24" s="28" t="s">
        <v>458</v>
      </c>
      <c r="B24" s="28" t="s">
        <v>71</v>
      </c>
      <c r="C24" s="28">
        <v>247</v>
      </c>
      <c r="D24" s="28">
        <v>212.84</v>
      </c>
      <c r="E24" s="28">
        <v>250</v>
      </c>
      <c r="F24" s="28">
        <v>61.2</v>
      </c>
      <c r="G24" s="28">
        <v>250</v>
      </c>
      <c r="H24" s="28">
        <v>250</v>
      </c>
    </row>
    <row r="25" spans="1:8" x14ac:dyDescent="0.25">
      <c r="A25" s="28" t="s">
        <v>459</v>
      </c>
      <c r="B25" s="28" t="s">
        <v>73</v>
      </c>
      <c r="C25" s="28">
        <v>6500</v>
      </c>
      <c r="D25" s="28">
        <v>3449.73</v>
      </c>
      <c r="E25" s="28">
        <v>6500</v>
      </c>
      <c r="F25" s="28">
        <v>1314.54</v>
      </c>
      <c r="G25" s="28">
        <v>6500</v>
      </c>
      <c r="H25" s="28">
        <v>6500</v>
      </c>
    </row>
    <row r="26" spans="1:8" x14ac:dyDescent="0.25">
      <c r="A26" s="28" t="s">
        <v>460</v>
      </c>
      <c r="B26" s="28" t="s">
        <v>77</v>
      </c>
      <c r="C26" s="28">
        <v>6500</v>
      </c>
      <c r="D26" s="28">
        <v>5121.0600000000004</v>
      </c>
      <c r="E26" s="28">
        <v>6500</v>
      </c>
      <c r="F26" s="28">
        <v>5601.94</v>
      </c>
      <c r="G26" s="28">
        <v>6500</v>
      </c>
      <c r="H26" s="28">
        <v>6500</v>
      </c>
    </row>
    <row r="27" spans="1:8" x14ac:dyDescent="0.25">
      <c r="A27" s="28" t="s">
        <v>461</v>
      </c>
      <c r="B27" s="28" t="s">
        <v>79</v>
      </c>
      <c r="C27" s="28">
        <v>153968</v>
      </c>
      <c r="D27" s="28">
        <v>131677.29</v>
      </c>
      <c r="E27" s="28">
        <v>170000</v>
      </c>
      <c r="F27" s="28">
        <v>79075.56</v>
      </c>
      <c r="G27" s="28">
        <v>170000</v>
      </c>
      <c r="H27" s="28">
        <v>175000</v>
      </c>
    </row>
    <row r="28" spans="1:8" x14ac:dyDescent="0.25">
      <c r="A28" s="28" t="s">
        <v>462</v>
      </c>
      <c r="B28" s="28" t="s">
        <v>83</v>
      </c>
      <c r="C28" s="28">
        <v>3000</v>
      </c>
      <c r="D28" s="28">
        <v>3042.19</v>
      </c>
      <c r="E28" s="28">
        <v>3000</v>
      </c>
      <c r="F28" s="28">
        <v>1442.25</v>
      </c>
      <c r="G28" s="28">
        <v>3000</v>
      </c>
      <c r="H28" s="28">
        <v>3000</v>
      </c>
    </row>
    <row r="29" spans="1:8" x14ac:dyDescent="0.25">
      <c r="A29" s="28" t="s">
        <v>463</v>
      </c>
      <c r="B29" s="28" t="s">
        <v>85</v>
      </c>
      <c r="C29" s="28">
        <v>2600</v>
      </c>
      <c r="D29" s="28">
        <v>2448</v>
      </c>
      <c r="E29" s="28">
        <v>2600</v>
      </c>
      <c r="F29" s="28">
        <v>1020</v>
      </c>
      <c r="G29" s="28">
        <v>2600</v>
      </c>
      <c r="H29" s="28">
        <v>2600</v>
      </c>
    </row>
    <row r="30" spans="1:8" x14ac:dyDescent="0.25">
      <c r="A30" s="28" t="s">
        <v>464</v>
      </c>
      <c r="B30" s="28" t="s">
        <v>465</v>
      </c>
      <c r="C30" s="28">
        <v>15000</v>
      </c>
      <c r="D30" s="28">
        <v>15000</v>
      </c>
      <c r="E30" s="28">
        <v>15000</v>
      </c>
      <c r="F30" s="28">
        <v>15000</v>
      </c>
      <c r="G30" s="28">
        <v>15000</v>
      </c>
      <c r="H30" s="28">
        <v>15000</v>
      </c>
    </row>
    <row r="31" spans="1:8" x14ac:dyDescent="0.25">
      <c r="A31" s="28" t="s">
        <v>466</v>
      </c>
      <c r="B31" s="28" t="s">
        <v>89</v>
      </c>
      <c r="C31" s="28">
        <v>1600</v>
      </c>
      <c r="D31" s="28">
        <v>1037.2</v>
      </c>
      <c r="E31" s="28">
        <v>1600</v>
      </c>
      <c r="F31" s="28">
        <v>1519.52</v>
      </c>
      <c r="G31" s="28">
        <v>1600</v>
      </c>
      <c r="H31" s="28">
        <v>1600</v>
      </c>
    </row>
    <row r="32" spans="1:8" ht="15.75" thickBot="1" x14ac:dyDescent="0.3">
      <c r="A32" s="68"/>
      <c r="B32" s="68" t="s">
        <v>90</v>
      </c>
      <c r="C32" s="63">
        <v>191965</v>
      </c>
      <c r="D32" s="63">
        <v>164005.98000000001</v>
      </c>
      <c r="E32" s="63">
        <v>208000</v>
      </c>
      <c r="F32" s="63">
        <v>105846.61</v>
      </c>
      <c r="G32" s="63">
        <v>208000</v>
      </c>
      <c r="H32" s="63">
        <v>213000</v>
      </c>
    </row>
    <row r="33" spans="1:8" ht="16.5" thickTop="1" thickBot="1" x14ac:dyDescent="0.3">
      <c r="A33" s="69"/>
      <c r="B33" s="69" t="s">
        <v>442</v>
      </c>
      <c r="C33" s="30">
        <v>612668</v>
      </c>
      <c r="D33" s="30">
        <v>584036.92999999993</v>
      </c>
      <c r="E33" s="30">
        <v>662591</v>
      </c>
      <c r="F33" s="30">
        <v>337702.58</v>
      </c>
      <c r="G33" s="30">
        <v>665791</v>
      </c>
      <c r="H33" s="30">
        <v>669735</v>
      </c>
    </row>
    <row r="34" spans="1:8" ht="15.75" thickTop="1" x14ac:dyDescent="0.25">
      <c r="B34" s="98" t="s">
        <v>887</v>
      </c>
      <c r="C34" s="99"/>
      <c r="D34" s="99"/>
      <c r="E34" s="99"/>
      <c r="F34" s="99"/>
      <c r="G34" s="100"/>
      <c r="H34" s="100"/>
    </row>
    <row r="35" spans="1:8" x14ac:dyDescent="0.25">
      <c r="A35" s="17"/>
      <c r="B35" s="20"/>
      <c r="C35" s="19"/>
      <c r="D35" s="19"/>
      <c r="E35" s="19"/>
      <c r="F35" s="19"/>
      <c r="G35" s="87"/>
      <c r="H35" s="87"/>
    </row>
    <row r="36" spans="1:8" x14ac:dyDescent="0.25">
      <c r="A36" s="17"/>
      <c r="B36" s="20"/>
      <c r="C36" s="19"/>
      <c r="D36" s="19"/>
      <c r="E36" s="19"/>
      <c r="F36" s="19"/>
      <c r="G36" s="87"/>
      <c r="H36" s="87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2"/>
  <sheetViews>
    <sheetView topLeftCell="A34" workbookViewId="0">
      <selection activeCell="J17" sqref="J17"/>
    </sheetView>
  </sheetViews>
  <sheetFormatPr defaultRowHeight="15" x14ac:dyDescent="0.25"/>
  <cols>
    <col min="1" max="1" width="23.28515625" bestFit="1" customWidth="1"/>
    <col min="2" max="2" width="31.28515625" bestFit="1" customWidth="1"/>
    <col min="3" max="4" width="8.42578125" bestFit="1" customWidth="1"/>
    <col min="5" max="5" width="8.85546875" bestFit="1" customWidth="1"/>
    <col min="6" max="6" width="11.28515625" bestFit="1" customWidth="1"/>
    <col min="7" max="7" width="8.85546875" bestFit="1" customWidth="1"/>
    <col min="8" max="8" width="10.28515625" bestFit="1" customWidth="1"/>
  </cols>
  <sheetData>
    <row r="1" spans="1:8" x14ac:dyDescent="0.25">
      <c r="A1" s="17" t="s">
        <v>0</v>
      </c>
      <c r="B1" s="20"/>
      <c r="C1" s="19"/>
      <c r="D1" s="19"/>
      <c r="E1" s="19"/>
      <c r="F1" s="19"/>
      <c r="G1" s="87"/>
      <c r="H1" s="87"/>
    </row>
    <row r="2" spans="1:8" x14ac:dyDescent="0.25">
      <c r="A2" s="17" t="s">
        <v>877</v>
      </c>
      <c r="B2" s="20"/>
      <c r="C2" s="19"/>
      <c r="D2" s="19"/>
      <c r="E2" s="19"/>
      <c r="F2" s="19"/>
      <c r="G2" s="87"/>
      <c r="H2" s="87"/>
    </row>
    <row r="3" spans="1:8" x14ac:dyDescent="0.25">
      <c r="A3" s="17" t="s">
        <v>467</v>
      </c>
      <c r="B3" s="20"/>
      <c r="C3" s="19"/>
      <c r="D3" s="19"/>
      <c r="E3" s="19"/>
      <c r="F3" s="19"/>
      <c r="G3" s="87"/>
      <c r="H3" s="88"/>
    </row>
    <row r="4" spans="1:8" x14ac:dyDescent="0.25">
      <c r="A4" s="15"/>
      <c r="B4" s="15"/>
      <c r="C4" s="16"/>
      <c r="D4" s="16"/>
      <c r="E4" s="16"/>
      <c r="F4" s="16"/>
      <c r="G4" s="86"/>
      <c r="H4" s="86"/>
    </row>
    <row r="5" spans="1:8" x14ac:dyDescent="0.25">
      <c r="A5" s="21" t="s">
        <v>35</v>
      </c>
      <c r="B5" s="21" t="s">
        <v>36</v>
      </c>
      <c r="C5" s="22" t="s">
        <v>878</v>
      </c>
      <c r="D5" s="22" t="s">
        <v>878</v>
      </c>
      <c r="E5" s="22" t="s">
        <v>2</v>
      </c>
      <c r="F5" s="22" t="s">
        <v>2</v>
      </c>
      <c r="G5" s="22" t="s">
        <v>2</v>
      </c>
      <c r="H5" s="22" t="s">
        <v>879</v>
      </c>
    </row>
    <row r="6" spans="1:8" x14ac:dyDescent="0.25">
      <c r="A6" s="21" t="s">
        <v>37</v>
      </c>
      <c r="B6" s="21"/>
      <c r="C6" s="22" t="s">
        <v>882</v>
      </c>
      <c r="D6" s="22" t="s">
        <v>881</v>
      </c>
      <c r="E6" s="22" t="s">
        <v>3</v>
      </c>
      <c r="F6" s="22" t="s">
        <v>881</v>
      </c>
      <c r="G6" s="22" t="s">
        <v>880</v>
      </c>
      <c r="H6" s="22" t="s">
        <v>883</v>
      </c>
    </row>
    <row r="7" spans="1:8" ht="15.75" thickBot="1" x14ac:dyDescent="0.3">
      <c r="A7" s="23" t="s">
        <v>4</v>
      </c>
      <c r="B7" s="23"/>
      <c r="C7" s="24" t="s">
        <v>5</v>
      </c>
      <c r="D7" s="24"/>
      <c r="E7" s="24" t="s">
        <v>5</v>
      </c>
      <c r="F7" s="24" t="s">
        <v>885</v>
      </c>
      <c r="G7" s="24" t="s">
        <v>5</v>
      </c>
      <c r="H7" s="24" t="s">
        <v>5</v>
      </c>
    </row>
    <row r="8" spans="1:8" ht="15.75" thickTop="1" x14ac:dyDescent="0.25">
      <c r="A8" s="15" t="s">
        <v>468</v>
      </c>
      <c r="B8" s="15" t="s">
        <v>39</v>
      </c>
      <c r="C8" s="28">
        <v>3671108</v>
      </c>
      <c r="D8" s="28">
        <v>3560259.67</v>
      </c>
      <c r="E8" s="28">
        <v>3950759</v>
      </c>
      <c r="F8" s="28">
        <v>1682322.5</v>
      </c>
      <c r="G8" s="28">
        <v>3704426</v>
      </c>
      <c r="H8" s="28">
        <v>4068411</v>
      </c>
    </row>
    <row r="9" spans="1:8" x14ac:dyDescent="0.25">
      <c r="A9" s="15" t="s">
        <v>469</v>
      </c>
      <c r="B9" s="15" t="s">
        <v>41</v>
      </c>
      <c r="C9" s="28">
        <v>175000</v>
      </c>
      <c r="D9" s="28">
        <v>151846.71</v>
      </c>
      <c r="E9" s="28">
        <v>150000</v>
      </c>
      <c r="F9" s="28">
        <v>51725.33</v>
      </c>
      <c r="G9" s="28">
        <v>140000</v>
      </c>
      <c r="H9" s="28">
        <v>140000</v>
      </c>
    </row>
    <row r="10" spans="1:8" x14ac:dyDescent="0.25">
      <c r="A10" s="15" t="s">
        <v>470</v>
      </c>
      <c r="B10" s="15" t="s">
        <v>303</v>
      </c>
      <c r="C10" s="28">
        <v>146304</v>
      </c>
      <c r="D10" s="28">
        <v>142258.29999999999</v>
      </c>
      <c r="E10" s="28">
        <v>147000</v>
      </c>
      <c r="F10" s="28">
        <v>82639.67</v>
      </c>
      <c r="G10" s="28">
        <v>147000</v>
      </c>
      <c r="H10" s="28">
        <v>146304</v>
      </c>
    </row>
    <row r="11" spans="1:8" x14ac:dyDescent="0.25">
      <c r="A11" s="15" t="s">
        <v>471</v>
      </c>
      <c r="B11" s="15" t="s">
        <v>43</v>
      </c>
      <c r="C11" s="28">
        <v>31615</v>
      </c>
      <c r="D11" s="28">
        <v>31260</v>
      </c>
      <c r="E11" s="28">
        <v>29200</v>
      </c>
      <c r="F11" s="28">
        <v>27360</v>
      </c>
      <c r="G11" s="28">
        <v>27360</v>
      </c>
      <c r="H11" s="28">
        <v>32040</v>
      </c>
    </row>
    <row r="12" spans="1:8" x14ac:dyDescent="0.25">
      <c r="A12" s="15" t="s">
        <v>472</v>
      </c>
      <c r="B12" s="15" t="s">
        <v>45</v>
      </c>
      <c r="C12" s="28">
        <v>518510</v>
      </c>
      <c r="D12" s="28">
        <v>500560.43</v>
      </c>
      <c r="E12" s="28">
        <v>558727</v>
      </c>
      <c r="F12" s="28">
        <v>239987.85</v>
      </c>
      <c r="G12" s="28">
        <v>524734</v>
      </c>
      <c r="H12" s="28">
        <v>596149</v>
      </c>
    </row>
    <row r="13" spans="1:8" x14ac:dyDescent="0.25">
      <c r="A13" s="15" t="s">
        <v>473</v>
      </c>
      <c r="B13" s="15" t="s">
        <v>47</v>
      </c>
      <c r="C13" s="28">
        <v>312486</v>
      </c>
      <c r="D13" s="28">
        <v>295410.45</v>
      </c>
      <c r="E13" s="28">
        <v>339227</v>
      </c>
      <c r="F13" s="28">
        <v>140161.45000000001</v>
      </c>
      <c r="G13" s="28">
        <v>311920</v>
      </c>
      <c r="H13" s="28">
        <v>348133</v>
      </c>
    </row>
    <row r="14" spans="1:8" x14ac:dyDescent="0.25">
      <c r="A14" s="15" t="s">
        <v>474</v>
      </c>
      <c r="B14" s="15" t="s">
        <v>49</v>
      </c>
      <c r="C14" s="28">
        <v>395497</v>
      </c>
      <c r="D14" s="28">
        <v>376828.87</v>
      </c>
      <c r="E14" s="28">
        <v>486186</v>
      </c>
      <c r="F14" s="28">
        <v>248631.48</v>
      </c>
      <c r="G14" s="28">
        <v>450526</v>
      </c>
      <c r="H14" s="28">
        <v>452600</v>
      </c>
    </row>
    <row r="15" spans="1:8" x14ac:dyDescent="0.25">
      <c r="A15" s="15" t="s">
        <v>475</v>
      </c>
      <c r="B15" s="15" t="s">
        <v>51</v>
      </c>
      <c r="C15" s="28">
        <v>29760</v>
      </c>
      <c r="D15" s="28">
        <v>7386.24</v>
      </c>
      <c r="E15" s="28">
        <v>65805</v>
      </c>
      <c r="F15" s="28">
        <v>44915.49</v>
      </c>
      <c r="G15" s="28">
        <v>99333</v>
      </c>
      <c r="H15" s="28">
        <v>101825</v>
      </c>
    </row>
    <row r="16" spans="1:8" x14ac:dyDescent="0.25">
      <c r="A16" s="15" t="s">
        <v>476</v>
      </c>
      <c r="B16" s="15" t="s">
        <v>53</v>
      </c>
      <c r="C16" s="28">
        <v>149827</v>
      </c>
      <c r="D16" s="28">
        <v>153503.19</v>
      </c>
      <c r="E16" s="28">
        <v>151060</v>
      </c>
      <c r="F16" s="28">
        <v>73855.78</v>
      </c>
      <c r="G16" s="28">
        <v>155738</v>
      </c>
      <c r="H16" s="28">
        <v>157700</v>
      </c>
    </row>
    <row r="17" spans="1:8" x14ac:dyDescent="0.25">
      <c r="A17" s="26"/>
      <c r="B17" s="26" t="s">
        <v>325</v>
      </c>
      <c r="C17" s="27">
        <v>5430107</v>
      </c>
      <c r="D17" s="27">
        <v>5219313.8600000003</v>
      </c>
      <c r="E17" s="27">
        <v>5877964</v>
      </c>
      <c r="F17" s="27">
        <v>2591599.5500000003</v>
      </c>
      <c r="G17" s="27">
        <v>5561037</v>
      </c>
      <c r="H17" s="27">
        <v>6043162</v>
      </c>
    </row>
    <row r="18" spans="1:8" x14ac:dyDescent="0.25">
      <c r="A18" s="70" t="s">
        <v>477</v>
      </c>
      <c r="B18" s="70" t="s">
        <v>56</v>
      </c>
      <c r="C18" s="54">
        <v>11000</v>
      </c>
      <c r="D18" s="54">
        <v>6874.72</v>
      </c>
      <c r="E18" s="54">
        <v>12612</v>
      </c>
      <c r="F18" s="54">
        <v>3282.48</v>
      </c>
      <c r="G18" s="54">
        <v>12612</v>
      </c>
      <c r="H18" s="54">
        <v>12266</v>
      </c>
    </row>
    <row r="19" spans="1:8" x14ac:dyDescent="0.25">
      <c r="A19" s="70" t="s">
        <v>478</v>
      </c>
      <c r="B19" s="70" t="s">
        <v>58</v>
      </c>
      <c r="C19" s="54">
        <v>2000</v>
      </c>
      <c r="D19" s="54">
        <v>1295.6199999999999</v>
      </c>
      <c r="E19" s="54">
        <v>2000</v>
      </c>
      <c r="F19" s="54">
        <v>696.72</v>
      </c>
      <c r="G19" s="54">
        <v>2000</v>
      </c>
      <c r="H19" s="54">
        <v>2000</v>
      </c>
    </row>
    <row r="20" spans="1:8" x14ac:dyDescent="0.25">
      <c r="A20" s="70" t="s">
        <v>479</v>
      </c>
      <c r="B20" s="70" t="s">
        <v>425</v>
      </c>
      <c r="C20" s="54">
        <v>95000</v>
      </c>
      <c r="D20" s="54">
        <v>106997.03</v>
      </c>
      <c r="E20" s="54">
        <v>104500</v>
      </c>
      <c r="F20" s="54">
        <v>44839.34</v>
      </c>
      <c r="G20" s="54">
        <v>104500</v>
      </c>
      <c r="H20" s="54">
        <v>104500</v>
      </c>
    </row>
    <row r="21" spans="1:8" x14ac:dyDescent="0.25">
      <c r="A21" s="70" t="s">
        <v>480</v>
      </c>
      <c r="B21" s="70" t="s">
        <v>427</v>
      </c>
      <c r="C21" s="54">
        <v>7500</v>
      </c>
      <c r="D21" s="54">
        <v>4077.65</v>
      </c>
      <c r="E21" s="54">
        <v>8100</v>
      </c>
      <c r="F21" s="54">
        <v>2365.1</v>
      </c>
      <c r="G21" s="54">
        <v>8100</v>
      </c>
      <c r="H21" s="54">
        <v>8372</v>
      </c>
    </row>
    <row r="22" spans="1:8" x14ac:dyDescent="0.25">
      <c r="A22" s="70" t="s">
        <v>481</v>
      </c>
      <c r="B22" s="70" t="s">
        <v>482</v>
      </c>
      <c r="C22" s="54">
        <v>43515</v>
      </c>
      <c r="D22" s="54">
        <v>19669</v>
      </c>
      <c r="E22" s="54">
        <v>43505</v>
      </c>
      <c r="F22" s="54">
        <v>8349.5300000000007</v>
      </c>
      <c r="G22" s="54">
        <v>38000</v>
      </c>
      <c r="H22" s="54">
        <v>37275</v>
      </c>
    </row>
    <row r="23" spans="1:8" x14ac:dyDescent="0.25">
      <c r="A23" s="70" t="s">
        <v>483</v>
      </c>
      <c r="B23" s="70" t="s">
        <v>484</v>
      </c>
      <c r="C23" s="54">
        <v>8800</v>
      </c>
      <c r="D23" s="54">
        <v>44.4</v>
      </c>
      <c r="E23" s="54">
        <v>9400</v>
      </c>
      <c r="F23" s="54">
        <v>9380</v>
      </c>
      <c r="G23" s="54">
        <v>9400</v>
      </c>
      <c r="H23" s="54">
        <v>10086</v>
      </c>
    </row>
    <row r="24" spans="1:8" x14ac:dyDescent="0.25">
      <c r="A24" s="70" t="s">
        <v>485</v>
      </c>
      <c r="B24" s="70" t="s">
        <v>486</v>
      </c>
      <c r="C24" s="54">
        <v>5800</v>
      </c>
      <c r="D24" s="54">
        <v>1405.52</v>
      </c>
      <c r="E24" s="54">
        <v>5800</v>
      </c>
      <c r="F24" s="54">
        <v>452.84</v>
      </c>
      <c r="G24" s="54">
        <v>5000</v>
      </c>
      <c r="H24" s="54">
        <v>5800</v>
      </c>
    </row>
    <row r="25" spans="1:8" x14ac:dyDescent="0.25">
      <c r="A25" s="70" t="s">
        <v>487</v>
      </c>
      <c r="B25" s="70" t="s">
        <v>64</v>
      </c>
      <c r="C25" s="54">
        <v>13940</v>
      </c>
      <c r="D25" s="54">
        <v>11986.26</v>
      </c>
      <c r="E25" s="54">
        <v>14500</v>
      </c>
      <c r="F25" s="54">
        <v>10050.77</v>
      </c>
      <c r="G25" s="54">
        <v>14500</v>
      </c>
      <c r="H25" s="54">
        <v>12380</v>
      </c>
    </row>
    <row r="26" spans="1:8" x14ac:dyDescent="0.25">
      <c r="A26" s="26"/>
      <c r="B26" s="26" t="s">
        <v>65</v>
      </c>
      <c r="C26" s="27">
        <v>187555</v>
      </c>
      <c r="D26" s="27">
        <v>152350.19999999998</v>
      </c>
      <c r="E26" s="27">
        <v>200417</v>
      </c>
      <c r="F26" s="27">
        <v>79416.779999999984</v>
      </c>
      <c r="G26" s="27">
        <v>194112</v>
      </c>
      <c r="H26" s="27">
        <v>192679</v>
      </c>
    </row>
    <row r="27" spans="1:8" x14ac:dyDescent="0.25">
      <c r="A27" s="70" t="s">
        <v>488</v>
      </c>
      <c r="B27" s="70" t="s">
        <v>101</v>
      </c>
      <c r="C27" s="54">
        <v>26840</v>
      </c>
      <c r="D27" s="54">
        <v>19374.32</v>
      </c>
      <c r="E27" s="54">
        <v>26840</v>
      </c>
      <c r="F27" s="54">
        <v>14382.15</v>
      </c>
      <c r="G27" s="54">
        <v>26840</v>
      </c>
      <c r="H27" s="54">
        <v>26840</v>
      </c>
    </row>
    <row r="28" spans="1:8" x14ac:dyDescent="0.25">
      <c r="A28" s="70" t="s">
        <v>489</v>
      </c>
      <c r="B28" s="70" t="s">
        <v>103</v>
      </c>
      <c r="C28" s="54">
        <v>19840</v>
      </c>
      <c r="D28" s="54">
        <v>13468.73</v>
      </c>
      <c r="E28" s="54">
        <v>19840</v>
      </c>
      <c r="F28" s="54">
        <v>3156.7</v>
      </c>
      <c r="G28" s="54">
        <v>19840</v>
      </c>
      <c r="H28" s="54">
        <v>20015</v>
      </c>
    </row>
    <row r="29" spans="1:8" x14ac:dyDescent="0.25">
      <c r="A29" s="70" t="s">
        <v>490</v>
      </c>
      <c r="B29" s="70" t="s">
        <v>352</v>
      </c>
      <c r="C29" s="54">
        <v>49000</v>
      </c>
      <c r="D29" s="54">
        <v>49594.86</v>
      </c>
      <c r="E29" s="54">
        <v>49500</v>
      </c>
      <c r="F29" s="54">
        <v>24483.759999999998</v>
      </c>
      <c r="G29" s="54">
        <v>49500</v>
      </c>
      <c r="H29" s="54">
        <v>49500</v>
      </c>
    </row>
    <row r="30" spans="1:8" x14ac:dyDescent="0.25">
      <c r="A30" s="70" t="s">
        <v>491</v>
      </c>
      <c r="B30" s="70" t="s">
        <v>286</v>
      </c>
      <c r="C30" s="54">
        <v>48628</v>
      </c>
      <c r="D30" s="54">
        <v>47950.44</v>
      </c>
      <c r="E30" s="54">
        <v>56416</v>
      </c>
      <c r="F30" s="54">
        <v>52896.62</v>
      </c>
      <c r="G30" s="54">
        <v>56416</v>
      </c>
      <c r="H30" s="54">
        <v>57124</v>
      </c>
    </row>
    <row r="31" spans="1:8" x14ac:dyDescent="0.25">
      <c r="A31" s="26"/>
      <c r="B31" s="26" t="s">
        <v>104</v>
      </c>
      <c r="C31" s="27">
        <v>144308</v>
      </c>
      <c r="D31" s="27">
        <v>130388.35</v>
      </c>
      <c r="E31" s="27">
        <v>152596</v>
      </c>
      <c r="F31" s="27">
        <v>94919.23000000001</v>
      </c>
      <c r="G31" s="27">
        <v>152596</v>
      </c>
      <c r="H31" s="27">
        <v>153479</v>
      </c>
    </row>
    <row r="32" spans="1:8" x14ac:dyDescent="0.25">
      <c r="A32" s="70" t="s">
        <v>492</v>
      </c>
      <c r="B32" s="70" t="s">
        <v>67</v>
      </c>
      <c r="C32" s="54">
        <v>16440</v>
      </c>
      <c r="D32" s="54">
        <v>13439.42</v>
      </c>
      <c r="E32" s="54">
        <v>16560</v>
      </c>
      <c r="F32" s="54">
        <v>8002.96</v>
      </c>
      <c r="G32" s="54">
        <v>16560</v>
      </c>
      <c r="H32" s="54">
        <v>16560</v>
      </c>
    </row>
    <row r="33" spans="1:8" x14ac:dyDescent="0.25">
      <c r="A33" s="70" t="s">
        <v>493</v>
      </c>
      <c r="B33" s="70" t="s">
        <v>69</v>
      </c>
      <c r="C33" s="54">
        <v>6500</v>
      </c>
      <c r="D33" s="54">
        <v>6042.81</v>
      </c>
      <c r="E33" s="54">
        <v>7468</v>
      </c>
      <c r="F33" s="54">
        <v>3496</v>
      </c>
      <c r="G33" s="54">
        <v>7468</v>
      </c>
      <c r="H33" s="54">
        <v>8456</v>
      </c>
    </row>
    <row r="34" spans="1:8" x14ac:dyDescent="0.25">
      <c r="A34" s="70" t="s">
        <v>494</v>
      </c>
      <c r="B34" s="70" t="s">
        <v>71</v>
      </c>
      <c r="C34" s="54">
        <v>55500</v>
      </c>
      <c r="D34" s="54">
        <v>55188.01</v>
      </c>
      <c r="E34" s="54">
        <v>58275</v>
      </c>
      <c r="F34" s="54">
        <v>29818.53</v>
      </c>
      <c r="G34" s="54">
        <v>62098</v>
      </c>
      <c r="H34" s="54">
        <v>62098</v>
      </c>
    </row>
    <row r="35" spans="1:8" x14ac:dyDescent="0.25">
      <c r="A35" s="70" t="s">
        <v>495</v>
      </c>
      <c r="B35" s="70" t="s">
        <v>73</v>
      </c>
      <c r="C35" s="54">
        <v>19620</v>
      </c>
      <c r="D35" s="54">
        <v>21274.400000000001</v>
      </c>
      <c r="E35" s="54">
        <v>20120</v>
      </c>
      <c r="F35" s="54">
        <v>11649.5</v>
      </c>
      <c r="G35" s="54">
        <v>20120</v>
      </c>
      <c r="H35" s="54">
        <v>28320</v>
      </c>
    </row>
    <row r="36" spans="1:8" x14ac:dyDescent="0.25">
      <c r="A36" s="70" t="s">
        <v>496</v>
      </c>
      <c r="B36" s="70" t="s">
        <v>75</v>
      </c>
      <c r="C36" s="54">
        <v>1000</v>
      </c>
      <c r="D36" s="54">
        <v>0</v>
      </c>
      <c r="E36" s="54">
        <v>1300</v>
      </c>
      <c r="F36" s="54">
        <v>0</v>
      </c>
      <c r="G36" s="54">
        <v>1300</v>
      </c>
      <c r="H36" s="54">
        <v>1300</v>
      </c>
    </row>
    <row r="37" spans="1:8" x14ac:dyDescent="0.25">
      <c r="A37" s="70" t="s">
        <v>497</v>
      </c>
      <c r="B37" s="70" t="s">
        <v>77</v>
      </c>
      <c r="C37" s="54">
        <v>32788</v>
      </c>
      <c r="D37" s="54">
        <v>29852.21</v>
      </c>
      <c r="E37" s="54">
        <v>32788</v>
      </c>
      <c r="F37" s="54">
        <v>13916.3</v>
      </c>
      <c r="G37" s="54">
        <v>32788</v>
      </c>
      <c r="H37" s="54">
        <v>33137</v>
      </c>
    </row>
    <row r="38" spans="1:8" x14ac:dyDescent="0.25">
      <c r="A38" s="70" t="s">
        <v>498</v>
      </c>
      <c r="B38" s="70" t="s">
        <v>107</v>
      </c>
      <c r="C38" s="54">
        <v>25000</v>
      </c>
      <c r="D38" s="54">
        <v>27350.89</v>
      </c>
      <c r="E38" s="54">
        <v>25000</v>
      </c>
      <c r="F38" s="54">
        <v>13509.42</v>
      </c>
      <c r="G38" s="54">
        <v>25250</v>
      </c>
      <c r="H38" s="54">
        <v>25250</v>
      </c>
    </row>
    <row r="39" spans="1:8" x14ac:dyDescent="0.25">
      <c r="A39" s="70" t="s">
        <v>499</v>
      </c>
      <c r="B39" s="70" t="s">
        <v>500</v>
      </c>
      <c r="C39" s="54">
        <v>3305</v>
      </c>
      <c r="D39" s="54">
        <v>3153.05</v>
      </c>
      <c r="E39" s="54">
        <v>3305</v>
      </c>
      <c r="F39" s="54">
        <v>1342.71</v>
      </c>
      <c r="G39" s="54">
        <v>3305</v>
      </c>
      <c r="H39" s="54">
        <v>3305</v>
      </c>
    </row>
    <row r="40" spans="1:8" x14ac:dyDescent="0.25">
      <c r="A40" s="70" t="s">
        <v>501</v>
      </c>
      <c r="B40" s="70" t="s">
        <v>502</v>
      </c>
      <c r="C40" s="54">
        <v>2500</v>
      </c>
      <c r="D40" s="54">
        <v>511.76</v>
      </c>
      <c r="E40" s="54">
        <v>2500</v>
      </c>
      <c r="F40" s="54">
        <v>1024.5</v>
      </c>
      <c r="G40" s="54">
        <v>2500</v>
      </c>
      <c r="H40" s="54">
        <v>2500</v>
      </c>
    </row>
    <row r="41" spans="1:8" x14ac:dyDescent="0.25">
      <c r="A41" s="70" t="s">
        <v>503</v>
      </c>
      <c r="B41" s="70" t="s">
        <v>83</v>
      </c>
      <c r="C41" s="54">
        <v>6389</v>
      </c>
      <c r="D41" s="54">
        <v>6388.92</v>
      </c>
      <c r="E41" s="54">
        <v>6300</v>
      </c>
      <c r="F41" s="54">
        <v>3028.87</v>
      </c>
      <c r="G41" s="54">
        <v>6300</v>
      </c>
      <c r="H41" s="54">
        <v>6300</v>
      </c>
    </row>
    <row r="42" spans="1:8" x14ac:dyDescent="0.25">
      <c r="A42" s="70" t="s">
        <v>504</v>
      </c>
      <c r="B42" s="70" t="s">
        <v>505</v>
      </c>
      <c r="C42" s="54">
        <v>3100</v>
      </c>
      <c r="D42" s="54">
        <v>3100</v>
      </c>
      <c r="E42" s="54">
        <v>3100</v>
      </c>
      <c r="F42" s="54">
        <v>3100</v>
      </c>
      <c r="G42" s="54">
        <v>3100</v>
      </c>
      <c r="H42" s="54">
        <v>3100</v>
      </c>
    </row>
    <row r="43" spans="1:8" x14ac:dyDescent="0.25">
      <c r="A43" s="70" t="s">
        <v>506</v>
      </c>
      <c r="B43" s="70" t="s">
        <v>507</v>
      </c>
      <c r="C43" s="54">
        <v>1200</v>
      </c>
      <c r="D43" s="54">
        <v>0</v>
      </c>
      <c r="E43" s="54">
        <v>1201</v>
      </c>
      <c r="F43" s="54">
        <v>0</v>
      </c>
      <c r="G43" s="54">
        <v>1200</v>
      </c>
      <c r="H43" s="54">
        <v>1200</v>
      </c>
    </row>
    <row r="44" spans="1:8" x14ac:dyDescent="0.25">
      <c r="A44" s="70" t="s">
        <v>508</v>
      </c>
      <c r="B44" s="70" t="s">
        <v>365</v>
      </c>
      <c r="C44" s="54">
        <v>7500</v>
      </c>
      <c r="D44" s="54">
        <v>7053.94</v>
      </c>
      <c r="E44" s="54">
        <v>7500</v>
      </c>
      <c r="F44" s="54">
        <v>4162.1099999999997</v>
      </c>
      <c r="G44" s="54">
        <v>7575</v>
      </c>
      <c r="H44" s="54">
        <v>7575</v>
      </c>
    </row>
    <row r="45" spans="1:8" x14ac:dyDescent="0.25">
      <c r="A45" s="70" t="s">
        <v>509</v>
      </c>
      <c r="B45" s="70" t="s">
        <v>110</v>
      </c>
      <c r="C45" s="54">
        <v>3017</v>
      </c>
      <c r="D45" s="54">
        <v>2843.76</v>
      </c>
      <c r="E45" s="54">
        <v>3017</v>
      </c>
      <c r="F45" s="54">
        <v>1184.9000000000001</v>
      </c>
      <c r="G45" s="54">
        <v>3017</v>
      </c>
      <c r="H45" s="54">
        <v>3017</v>
      </c>
    </row>
    <row r="46" spans="1:8" x14ac:dyDescent="0.25">
      <c r="A46" s="70" t="s">
        <v>510</v>
      </c>
      <c r="B46" s="70" t="s">
        <v>112</v>
      </c>
      <c r="C46" s="54">
        <v>8000</v>
      </c>
      <c r="D46" s="54">
        <v>5900.08</v>
      </c>
      <c r="E46" s="54">
        <v>8000</v>
      </c>
      <c r="F46" s="54">
        <v>3233.76</v>
      </c>
      <c r="G46" s="54">
        <v>8000</v>
      </c>
      <c r="H46" s="54">
        <v>8000</v>
      </c>
    </row>
    <row r="47" spans="1:8" x14ac:dyDescent="0.25">
      <c r="A47" s="70" t="s">
        <v>511</v>
      </c>
      <c r="B47" s="70" t="s">
        <v>114</v>
      </c>
      <c r="C47" s="54">
        <v>3200</v>
      </c>
      <c r="D47" s="54">
        <v>3079.44</v>
      </c>
      <c r="E47" s="54">
        <v>3200</v>
      </c>
      <c r="F47" s="54">
        <v>1283.0999999999999</v>
      </c>
      <c r="G47" s="54">
        <v>3100</v>
      </c>
      <c r="H47" s="54">
        <v>3100</v>
      </c>
    </row>
    <row r="48" spans="1:8" x14ac:dyDescent="0.25">
      <c r="A48" s="70" t="s">
        <v>512</v>
      </c>
      <c r="B48" s="70" t="s">
        <v>513</v>
      </c>
      <c r="C48" s="54">
        <v>39000</v>
      </c>
      <c r="D48" s="54">
        <v>39000</v>
      </c>
      <c r="E48" s="54">
        <v>0</v>
      </c>
      <c r="F48" s="54">
        <v>0</v>
      </c>
      <c r="G48" s="54">
        <v>0</v>
      </c>
      <c r="H48" s="54">
        <v>0</v>
      </c>
    </row>
    <row r="49" spans="1:8" x14ac:dyDescent="0.25">
      <c r="A49" s="70" t="s">
        <v>514</v>
      </c>
      <c r="B49" s="70" t="s">
        <v>370</v>
      </c>
      <c r="C49" s="54">
        <v>18500</v>
      </c>
      <c r="D49" s="54">
        <v>17786.27</v>
      </c>
      <c r="E49" s="54">
        <v>19000</v>
      </c>
      <c r="F49" s="54">
        <v>4323.6400000000003</v>
      </c>
      <c r="G49" s="54">
        <v>19000</v>
      </c>
      <c r="H49" s="54">
        <v>19000</v>
      </c>
    </row>
    <row r="50" spans="1:8" x14ac:dyDescent="0.25">
      <c r="A50" s="70" t="s">
        <v>515</v>
      </c>
      <c r="B50" s="70" t="s">
        <v>89</v>
      </c>
      <c r="C50" s="54">
        <v>17680</v>
      </c>
      <c r="D50" s="54">
        <v>9706.5499999999993</v>
      </c>
      <c r="E50" s="54">
        <v>10000</v>
      </c>
      <c r="F50" s="54">
        <v>1112.42</v>
      </c>
      <c r="G50" s="54">
        <v>10000</v>
      </c>
      <c r="H50" s="54">
        <v>10000</v>
      </c>
    </row>
    <row r="51" spans="1:8" x14ac:dyDescent="0.25">
      <c r="A51" s="26"/>
      <c r="B51" s="26" t="s">
        <v>90</v>
      </c>
      <c r="C51" s="27">
        <v>270239</v>
      </c>
      <c r="D51" s="27">
        <v>251671.50999999998</v>
      </c>
      <c r="E51" s="27">
        <v>228634</v>
      </c>
      <c r="F51" s="27">
        <v>104188.71999999999</v>
      </c>
      <c r="G51" s="27">
        <v>232681</v>
      </c>
      <c r="H51" s="27">
        <v>242218</v>
      </c>
    </row>
    <row r="52" spans="1:8" x14ac:dyDescent="0.25">
      <c r="A52" s="54" t="s">
        <v>516</v>
      </c>
      <c r="B52" s="54" t="s">
        <v>103</v>
      </c>
      <c r="C52" s="54">
        <v>11528</v>
      </c>
      <c r="D52" s="54">
        <v>18711.919999999998</v>
      </c>
      <c r="E52" s="54">
        <v>7590</v>
      </c>
      <c r="F52" s="54">
        <v>650</v>
      </c>
      <c r="G52" s="54">
        <v>7590</v>
      </c>
      <c r="H52" s="54">
        <v>6970</v>
      </c>
    </row>
    <row r="53" spans="1:8" x14ac:dyDescent="0.25">
      <c r="A53" s="54" t="s">
        <v>517</v>
      </c>
      <c r="B53" s="54" t="s">
        <v>294</v>
      </c>
      <c r="C53" s="54">
        <v>8465</v>
      </c>
      <c r="D53" s="54">
        <v>7746.13</v>
      </c>
      <c r="E53" s="54">
        <v>8080</v>
      </c>
      <c r="F53" s="54">
        <v>656.97</v>
      </c>
      <c r="G53" s="54">
        <v>8080</v>
      </c>
      <c r="H53" s="54">
        <v>5200</v>
      </c>
    </row>
    <row r="54" spans="1:8" x14ac:dyDescent="0.25">
      <c r="A54" s="54" t="s">
        <v>518</v>
      </c>
      <c r="B54" s="54" t="s">
        <v>519</v>
      </c>
      <c r="C54" s="54">
        <v>19052</v>
      </c>
      <c r="D54" s="54">
        <v>18222.28</v>
      </c>
      <c r="E54" s="54">
        <v>24650</v>
      </c>
      <c r="F54" s="54">
        <v>19635.349999999999</v>
      </c>
      <c r="G54" s="54">
        <v>24650</v>
      </c>
      <c r="H54" s="54">
        <v>21415</v>
      </c>
    </row>
    <row r="55" spans="1:8" x14ac:dyDescent="0.25">
      <c r="A55" s="26"/>
      <c r="B55" s="26" t="s">
        <v>322</v>
      </c>
      <c r="C55" s="27">
        <v>39045</v>
      </c>
      <c r="D55" s="27">
        <v>44680.33</v>
      </c>
      <c r="E55" s="27">
        <v>40320</v>
      </c>
      <c r="F55" s="27">
        <v>20942.32</v>
      </c>
      <c r="G55" s="27">
        <v>40320</v>
      </c>
      <c r="H55" s="27">
        <v>33585</v>
      </c>
    </row>
    <row r="56" spans="1:8" x14ac:dyDescent="0.25">
      <c r="A56" s="28" t="s">
        <v>520</v>
      </c>
      <c r="B56" s="28" t="s">
        <v>378</v>
      </c>
      <c r="C56" s="28">
        <v>36321</v>
      </c>
      <c r="D56" s="28">
        <v>21790</v>
      </c>
      <c r="E56" s="28">
        <v>29650</v>
      </c>
      <c r="F56" s="28">
        <v>0</v>
      </c>
      <c r="G56" s="28">
        <v>29650</v>
      </c>
      <c r="H56" s="28">
        <v>29555</v>
      </c>
    </row>
    <row r="57" spans="1:8" x14ac:dyDescent="0.25">
      <c r="A57" s="28" t="s">
        <v>521</v>
      </c>
      <c r="B57" s="28" t="s">
        <v>103</v>
      </c>
      <c r="C57" s="28">
        <v>0</v>
      </c>
      <c r="D57" s="28">
        <v>0</v>
      </c>
      <c r="E57" s="28">
        <v>60000</v>
      </c>
      <c r="F57" s="28">
        <v>60000</v>
      </c>
      <c r="G57" s="28">
        <v>60000</v>
      </c>
      <c r="H57" s="28">
        <v>35000</v>
      </c>
    </row>
    <row r="58" spans="1:8" x14ac:dyDescent="0.25">
      <c r="A58" s="28" t="s">
        <v>522</v>
      </c>
      <c r="B58" s="28" t="s">
        <v>523</v>
      </c>
      <c r="C58" s="28">
        <v>177705</v>
      </c>
      <c r="D58" s="28">
        <v>79942.27</v>
      </c>
      <c r="E58" s="28">
        <v>42823</v>
      </c>
      <c r="F58" s="28">
        <v>0</v>
      </c>
      <c r="G58" s="28">
        <v>49085</v>
      </c>
      <c r="H58" s="28">
        <v>33155</v>
      </c>
    </row>
    <row r="59" spans="1:8" x14ac:dyDescent="0.25">
      <c r="A59" s="28" t="s">
        <v>524</v>
      </c>
      <c r="B59" s="28" t="s">
        <v>525</v>
      </c>
      <c r="C59" s="28">
        <v>0</v>
      </c>
      <c r="D59" s="28">
        <v>0</v>
      </c>
      <c r="E59" s="28">
        <v>0</v>
      </c>
      <c r="F59" s="28">
        <v>0</v>
      </c>
      <c r="G59" s="28">
        <v>0</v>
      </c>
      <c r="H59" s="28">
        <v>18600</v>
      </c>
    </row>
    <row r="60" spans="1:8" ht="15.75" thickBot="1" x14ac:dyDescent="0.3">
      <c r="A60" s="26"/>
      <c r="B60" s="26" t="s">
        <v>379</v>
      </c>
      <c r="C60" s="27">
        <v>214026</v>
      </c>
      <c r="D60" s="27">
        <v>101732.27</v>
      </c>
      <c r="E60" s="27">
        <v>132473</v>
      </c>
      <c r="F60" s="27">
        <v>60000</v>
      </c>
      <c r="G60" s="27">
        <v>138735</v>
      </c>
      <c r="H60" s="27">
        <v>116310</v>
      </c>
    </row>
    <row r="61" spans="1:8" ht="16.5" thickTop="1" thickBot="1" x14ac:dyDescent="0.3">
      <c r="A61" s="29"/>
      <c r="B61" s="29" t="s">
        <v>526</v>
      </c>
      <c r="C61" s="30">
        <v>6285280</v>
      </c>
      <c r="D61" s="30">
        <v>5900136.5199999996</v>
      </c>
      <c r="E61" s="30">
        <v>6632404</v>
      </c>
      <c r="F61" s="30">
        <v>2951066.6</v>
      </c>
      <c r="G61" s="30">
        <v>6319481</v>
      </c>
      <c r="H61" s="30">
        <v>6781433</v>
      </c>
    </row>
    <row r="62" spans="1:8" ht="15.75" thickTop="1" x14ac:dyDescent="0.25">
      <c r="A62" s="70"/>
      <c r="B62" s="70"/>
      <c r="C62" s="54"/>
      <c r="D62" s="54"/>
      <c r="E62" s="54"/>
      <c r="F62" s="54"/>
      <c r="G62" s="54"/>
      <c r="H62" s="54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workbookViewId="0">
      <selection activeCell="K17" sqref="K17"/>
    </sheetView>
  </sheetViews>
  <sheetFormatPr defaultRowHeight="15" x14ac:dyDescent="0.25"/>
  <cols>
    <col min="1" max="1" width="13.140625" customWidth="1"/>
    <col min="2" max="2" width="27.85546875" customWidth="1"/>
    <col min="3" max="3" width="8.85546875" bestFit="1" customWidth="1"/>
  </cols>
  <sheetData>
    <row r="1" spans="1:8" x14ac:dyDescent="0.25">
      <c r="A1" s="17" t="s">
        <v>0</v>
      </c>
      <c r="B1" s="20"/>
      <c r="C1" s="19"/>
      <c r="D1" s="19"/>
      <c r="E1" s="19"/>
      <c r="F1" s="19"/>
      <c r="G1" s="87"/>
      <c r="H1" s="87"/>
    </row>
    <row r="2" spans="1:8" x14ac:dyDescent="0.25">
      <c r="A2" s="17" t="s">
        <v>877</v>
      </c>
      <c r="B2" s="20"/>
      <c r="C2" s="19"/>
      <c r="D2" s="19"/>
      <c r="E2" s="19"/>
      <c r="F2" s="19"/>
      <c r="G2" s="87"/>
      <c r="H2" s="87"/>
    </row>
    <row r="3" spans="1:8" x14ac:dyDescent="0.25">
      <c r="A3" s="17" t="s">
        <v>527</v>
      </c>
      <c r="B3" s="20"/>
      <c r="C3" s="19"/>
      <c r="D3" s="19"/>
      <c r="E3" s="19"/>
      <c r="F3" s="19"/>
      <c r="G3" s="87"/>
      <c r="H3" s="88"/>
    </row>
    <row r="4" spans="1:8" x14ac:dyDescent="0.25">
      <c r="A4" s="15"/>
      <c r="B4" s="15"/>
      <c r="C4" s="16"/>
      <c r="D4" s="16"/>
      <c r="E4" s="16"/>
      <c r="F4" s="16"/>
      <c r="G4" s="86"/>
      <c r="H4" s="86"/>
    </row>
    <row r="5" spans="1:8" x14ac:dyDescent="0.25">
      <c r="A5" s="21" t="s">
        <v>35</v>
      </c>
      <c r="B5" s="21" t="s">
        <v>36</v>
      </c>
      <c r="C5" s="22" t="s">
        <v>878</v>
      </c>
      <c r="D5" s="22" t="s">
        <v>878</v>
      </c>
      <c r="E5" s="22" t="s">
        <v>2</v>
      </c>
      <c r="F5" s="22" t="s">
        <v>2</v>
      </c>
      <c r="G5" s="22" t="s">
        <v>2</v>
      </c>
      <c r="H5" s="22" t="s">
        <v>879</v>
      </c>
    </row>
    <row r="6" spans="1:8" x14ac:dyDescent="0.25">
      <c r="A6" s="21" t="s">
        <v>37</v>
      </c>
      <c r="B6" s="21"/>
      <c r="C6" s="22" t="s">
        <v>882</v>
      </c>
      <c r="D6" s="22" t="s">
        <v>881</v>
      </c>
      <c r="E6" s="22" t="s">
        <v>3</v>
      </c>
      <c r="F6" s="22" t="s">
        <v>881</v>
      </c>
      <c r="G6" s="22" t="s">
        <v>880</v>
      </c>
      <c r="H6" s="22" t="s">
        <v>883</v>
      </c>
    </row>
    <row r="7" spans="1:8" ht="15.75" thickBot="1" x14ac:dyDescent="0.3">
      <c r="A7" s="23" t="s">
        <v>4</v>
      </c>
      <c r="B7" s="23"/>
      <c r="C7" s="24" t="s">
        <v>5</v>
      </c>
      <c r="D7" s="24"/>
      <c r="E7" s="24" t="s">
        <v>5</v>
      </c>
      <c r="F7" s="24" t="s">
        <v>885</v>
      </c>
      <c r="G7" s="24" t="s">
        <v>5</v>
      </c>
      <c r="H7" s="24" t="s">
        <v>5</v>
      </c>
    </row>
    <row r="8" spans="1:8" ht="15.75" thickTop="1" x14ac:dyDescent="0.25">
      <c r="A8" s="28" t="s">
        <v>528</v>
      </c>
      <c r="B8" s="28" t="s">
        <v>39</v>
      </c>
      <c r="C8" s="28">
        <v>5889</v>
      </c>
      <c r="D8" s="28">
        <v>5889.34</v>
      </c>
      <c r="E8" s="28">
        <v>6214</v>
      </c>
      <c r="F8" s="28">
        <v>2886.19</v>
      </c>
      <c r="G8" s="28">
        <v>6159</v>
      </c>
      <c r="H8" s="28">
        <v>7081</v>
      </c>
    </row>
    <row r="9" spans="1:8" x14ac:dyDescent="0.25">
      <c r="A9" s="28" t="s">
        <v>529</v>
      </c>
      <c r="B9" s="28" t="s">
        <v>45</v>
      </c>
      <c r="C9" s="28">
        <v>728</v>
      </c>
      <c r="D9" s="28">
        <v>728</v>
      </c>
      <c r="E9" s="28">
        <v>783</v>
      </c>
      <c r="F9" s="28">
        <v>360.61</v>
      </c>
      <c r="G9" s="28">
        <v>773</v>
      </c>
      <c r="H9" s="28">
        <v>928</v>
      </c>
    </row>
    <row r="10" spans="1:8" x14ac:dyDescent="0.25">
      <c r="A10" s="28" t="s">
        <v>530</v>
      </c>
      <c r="B10" s="28" t="s">
        <v>47</v>
      </c>
      <c r="C10" s="28">
        <v>448</v>
      </c>
      <c r="D10" s="28">
        <v>445.09</v>
      </c>
      <c r="E10" s="28">
        <v>475</v>
      </c>
      <c r="F10" s="28">
        <v>217.98</v>
      </c>
      <c r="G10" s="28">
        <v>468</v>
      </c>
      <c r="H10" s="28">
        <v>542</v>
      </c>
    </row>
    <row r="11" spans="1:8" x14ac:dyDescent="0.25">
      <c r="A11" s="64" t="s">
        <v>531</v>
      </c>
      <c r="B11" s="64" t="s">
        <v>51</v>
      </c>
      <c r="C11" s="64">
        <v>114</v>
      </c>
      <c r="D11" s="64">
        <v>115.06</v>
      </c>
      <c r="E11" s="64">
        <v>120</v>
      </c>
      <c r="F11" s="64">
        <v>91.85</v>
      </c>
      <c r="G11" s="64">
        <v>196</v>
      </c>
      <c r="H11" s="64">
        <v>208</v>
      </c>
    </row>
    <row r="12" spans="1:8" x14ac:dyDescent="0.25">
      <c r="A12" s="27"/>
      <c r="B12" s="27" t="s">
        <v>532</v>
      </c>
      <c r="C12" s="27">
        <v>7179</v>
      </c>
      <c r="D12" s="27">
        <v>7177.4900000000007</v>
      </c>
      <c r="E12" s="27">
        <v>7592</v>
      </c>
      <c r="F12" s="27">
        <v>3556.63</v>
      </c>
      <c r="G12" s="27">
        <v>7596</v>
      </c>
      <c r="H12" s="27">
        <v>8759</v>
      </c>
    </row>
    <row r="13" spans="1:8" x14ac:dyDescent="0.25">
      <c r="A13" s="28" t="s">
        <v>533</v>
      </c>
      <c r="B13" s="28" t="s">
        <v>56</v>
      </c>
      <c r="C13" s="28">
        <v>800</v>
      </c>
      <c r="D13" s="28">
        <v>796.79</v>
      </c>
      <c r="E13" s="28">
        <v>800</v>
      </c>
      <c r="F13" s="28">
        <v>299.77</v>
      </c>
      <c r="G13" s="28">
        <v>800</v>
      </c>
      <c r="H13" s="28">
        <v>800</v>
      </c>
    </row>
    <row r="14" spans="1:8" x14ac:dyDescent="0.25">
      <c r="A14" s="28" t="s">
        <v>534</v>
      </c>
      <c r="B14" s="28" t="s">
        <v>58</v>
      </c>
      <c r="C14" s="28">
        <v>50</v>
      </c>
      <c r="D14" s="28">
        <v>3.35</v>
      </c>
      <c r="E14" s="28">
        <v>50</v>
      </c>
      <c r="F14" s="28">
        <v>1.05</v>
      </c>
      <c r="G14" s="28">
        <v>50</v>
      </c>
      <c r="H14" s="28">
        <v>50</v>
      </c>
    </row>
    <row r="15" spans="1:8" x14ac:dyDescent="0.25">
      <c r="A15" s="28" t="s">
        <v>535</v>
      </c>
      <c r="B15" s="28" t="s">
        <v>64</v>
      </c>
      <c r="C15" s="28">
        <v>400</v>
      </c>
      <c r="D15" s="28">
        <v>394.61</v>
      </c>
      <c r="E15" s="28">
        <v>400</v>
      </c>
      <c r="F15" s="28">
        <v>381.05</v>
      </c>
      <c r="G15" s="28">
        <v>400</v>
      </c>
      <c r="H15" s="28">
        <v>700</v>
      </c>
    </row>
    <row r="16" spans="1:8" x14ac:dyDescent="0.25">
      <c r="A16" s="27"/>
      <c r="B16" s="27" t="s">
        <v>65</v>
      </c>
      <c r="C16" s="27">
        <v>1250</v>
      </c>
      <c r="D16" s="27">
        <v>1194.75</v>
      </c>
      <c r="E16" s="27">
        <v>1250</v>
      </c>
      <c r="F16" s="27">
        <v>681.87</v>
      </c>
      <c r="G16" s="27">
        <v>1250</v>
      </c>
      <c r="H16" s="27">
        <v>1550</v>
      </c>
    </row>
    <row r="17" spans="1:8" x14ac:dyDescent="0.25">
      <c r="A17" s="28" t="s">
        <v>536</v>
      </c>
      <c r="B17" s="28" t="s">
        <v>103</v>
      </c>
      <c r="C17" s="28">
        <v>5400</v>
      </c>
      <c r="D17" s="28">
        <v>5365.59</v>
      </c>
      <c r="E17" s="28">
        <v>17225</v>
      </c>
      <c r="F17" s="28">
        <v>225</v>
      </c>
      <c r="G17" s="28">
        <v>17225</v>
      </c>
      <c r="H17" s="28">
        <v>5400</v>
      </c>
    </row>
    <row r="18" spans="1:8" x14ac:dyDescent="0.25">
      <c r="A18" s="28" t="s">
        <v>537</v>
      </c>
      <c r="B18" s="28" t="s">
        <v>286</v>
      </c>
      <c r="C18" s="28">
        <v>11750</v>
      </c>
      <c r="D18" s="28">
        <v>11750</v>
      </c>
      <c r="E18" s="28">
        <v>11750</v>
      </c>
      <c r="F18" s="28">
        <v>0</v>
      </c>
      <c r="G18" s="28">
        <v>11750</v>
      </c>
      <c r="H18" s="28">
        <v>11750</v>
      </c>
    </row>
    <row r="19" spans="1:8" x14ac:dyDescent="0.25">
      <c r="A19" s="27"/>
      <c r="B19" s="27" t="s">
        <v>104</v>
      </c>
      <c r="C19" s="27">
        <v>17150</v>
      </c>
      <c r="D19" s="27">
        <v>17115.59</v>
      </c>
      <c r="E19" s="27">
        <v>28975</v>
      </c>
      <c r="F19" s="27">
        <v>225</v>
      </c>
      <c r="G19" s="27">
        <v>28975</v>
      </c>
      <c r="H19" s="27">
        <v>17150</v>
      </c>
    </row>
    <row r="20" spans="1:8" x14ac:dyDescent="0.25">
      <c r="A20" s="28" t="s">
        <v>538</v>
      </c>
      <c r="B20" s="28" t="s">
        <v>67</v>
      </c>
      <c r="C20" s="28">
        <v>1100</v>
      </c>
      <c r="D20" s="28">
        <v>1099.92</v>
      </c>
      <c r="E20" s="28">
        <v>1100</v>
      </c>
      <c r="F20" s="28">
        <v>0</v>
      </c>
      <c r="G20" s="28">
        <v>1100</v>
      </c>
      <c r="H20" s="28">
        <v>1100</v>
      </c>
    </row>
    <row r="21" spans="1:8" x14ac:dyDescent="0.25">
      <c r="A21" s="28" t="s">
        <v>539</v>
      </c>
      <c r="B21" s="28" t="s">
        <v>69</v>
      </c>
      <c r="C21" s="28">
        <v>2000</v>
      </c>
      <c r="D21" s="28">
        <v>1550.48</v>
      </c>
      <c r="E21" s="28">
        <v>2000</v>
      </c>
      <c r="F21" s="28">
        <v>150</v>
      </c>
      <c r="G21" s="28">
        <v>2000</v>
      </c>
      <c r="H21" s="28">
        <v>2000</v>
      </c>
    </row>
    <row r="22" spans="1:8" x14ac:dyDescent="0.25">
      <c r="A22" s="28" t="s">
        <v>540</v>
      </c>
      <c r="B22" s="28" t="s">
        <v>71</v>
      </c>
      <c r="C22" s="28">
        <v>25</v>
      </c>
      <c r="D22" s="28">
        <v>15.8</v>
      </c>
      <c r="E22" s="28">
        <v>18</v>
      </c>
      <c r="F22" s="28">
        <v>4.46</v>
      </c>
      <c r="G22" s="28">
        <v>25</v>
      </c>
      <c r="H22" s="28">
        <v>25</v>
      </c>
    </row>
    <row r="23" spans="1:8" x14ac:dyDescent="0.25">
      <c r="A23" s="28" t="s">
        <v>541</v>
      </c>
      <c r="B23" s="28" t="s">
        <v>77</v>
      </c>
      <c r="C23" s="28">
        <v>6500</v>
      </c>
      <c r="D23" s="28">
        <v>6390.24</v>
      </c>
      <c r="E23" s="28">
        <v>7000</v>
      </c>
      <c r="F23" s="28">
        <v>1607.42</v>
      </c>
      <c r="G23" s="28">
        <v>7000</v>
      </c>
      <c r="H23" s="28">
        <v>7950</v>
      </c>
    </row>
    <row r="24" spans="1:8" x14ac:dyDescent="0.25">
      <c r="A24" s="28" t="s">
        <v>542</v>
      </c>
      <c r="B24" s="28" t="s">
        <v>107</v>
      </c>
      <c r="C24" s="28">
        <v>1373</v>
      </c>
      <c r="D24" s="28">
        <v>815.06</v>
      </c>
      <c r="E24" s="28">
        <v>1387</v>
      </c>
      <c r="F24" s="28">
        <v>0</v>
      </c>
      <c r="G24" s="28">
        <v>0</v>
      </c>
      <c r="H24" s="28">
        <v>0</v>
      </c>
    </row>
    <row r="25" spans="1:8" x14ac:dyDescent="0.25">
      <c r="A25" s="27"/>
      <c r="B25" s="27" t="s">
        <v>90</v>
      </c>
      <c r="C25" s="27">
        <v>10998</v>
      </c>
      <c r="D25" s="27">
        <v>9871.5</v>
      </c>
      <c r="E25" s="27">
        <v>11505</v>
      </c>
      <c r="F25" s="27">
        <v>1761.88</v>
      </c>
      <c r="G25" s="27">
        <v>10125</v>
      </c>
      <c r="H25" s="27">
        <v>11075</v>
      </c>
    </row>
    <row r="26" spans="1:8" x14ac:dyDescent="0.25">
      <c r="A26" s="27" t="s">
        <v>543</v>
      </c>
      <c r="B26" s="27" t="s">
        <v>103</v>
      </c>
      <c r="C26" s="27">
        <v>7865</v>
      </c>
      <c r="D26" s="27">
        <v>7865</v>
      </c>
      <c r="E26" s="27">
        <v>0</v>
      </c>
      <c r="F26" s="27">
        <v>0</v>
      </c>
      <c r="G26" s="27">
        <v>0</v>
      </c>
      <c r="H26" s="27">
        <v>0</v>
      </c>
    </row>
    <row r="27" spans="1:8" ht="15.75" thickBot="1" x14ac:dyDescent="0.3">
      <c r="A27" s="27"/>
      <c r="B27" s="27" t="s">
        <v>544</v>
      </c>
      <c r="C27" s="27">
        <v>7865</v>
      </c>
      <c r="D27" s="27">
        <v>7865</v>
      </c>
      <c r="E27" s="27">
        <v>0</v>
      </c>
      <c r="F27" s="27">
        <v>0</v>
      </c>
      <c r="G27" s="27">
        <v>0</v>
      </c>
      <c r="H27" s="27">
        <v>0</v>
      </c>
    </row>
    <row r="28" spans="1:8" ht="16.5" thickTop="1" thickBot="1" x14ac:dyDescent="0.3">
      <c r="A28" s="30"/>
      <c r="B28" s="30" t="s">
        <v>545</v>
      </c>
      <c r="C28" s="30">
        <v>44442</v>
      </c>
      <c r="D28" s="30">
        <v>43224.33</v>
      </c>
      <c r="E28" s="30">
        <v>49322</v>
      </c>
      <c r="F28" s="30">
        <v>6225.380000000001</v>
      </c>
      <c r="G28" s="30">
        <v>47946</v>
      </c>
      <c r="H28" s="30">
        <v>38534</v>
      </c>
    </row>
    <row r="29" spans="1:8" ht="15.75" thickTop="1" x14ac:dyDescent="0.25"/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0"/>
  <sheetViews>
    <sheetView topLeftCell="A25" workbookViewId="0">
      <selection activeCell="N58" sqref="N58"/>
    </sheetView>
  </sheetViews>
  <sheetFormatPr defaultRowHeight="15" x14ac:dyDescent="0.25"/>
  <cols>
    <col min="1" max="1" width="23.28515625" bestFit="1" customWidth="1"/>
    <col min="2" max="2" width="31.28515625" bestFit="1" customWidth="1"/>
    <col min="3" max="4" width="8.42578125" bestFit="1" customWidth="1"/>
    <col min="5" max="5" width="8.85546875" bestFit="1" customWidth="1"/>
    <col min="6" max="6" width="11.28515625" bestFit="1" customWidth="1"/>
    <col min="7" max="7" width="8.85546875" bestFit="1" customWidth="1"/>
    <col min="8" max="8" width="10.28515625" bestFit="1" customWidth="1"/>
  </cols>
  <sheetData>
    <row r="1" spans="1:8" x14ac:dyDescent="0.25">
      <c r="A1" s="17" t="s">
        <v>0</v>
      </c>
      <c r="B1" s="20"/>
      <c r="C1" s="19"/>
      <c r="D1" s="19"/>
      <c r="E1" s="19"/>
      <c r="F1" s="19"/>
      <c r="G1" s="87"/>
      <c r="H1" s="87"/>
    </row>
    <row r="2" spans="1:8" x14ac:dyDescent="0.25">
      <c r="A2" s="17" t="s">
        <v>877</v>
      </c>
      <c r="B2" s="20"/>
      <c r="C2" s="19"/>
      <c r="D2" s="19"/>
      <c r="E2" s="19"/>
      <c r="F2" s="19"/>
      <c r="G2" s="87"/>
      <c r="H2" s="87"/>
    </row>
    <row r="3" spans="1:8" x14ac:dyDescent="0.25">
      <c r="A3" s="17" t="s">
        <v>546</v>
      </c>
      <c r="B3" s="20"/>
      <c r="C3" s="19"/>
      <c r="D3" s="19"/>
      <c r="E3" s="19"/>
      <c r="F3" s="19"/>
      <c r="G3" s="87"/>
      <c r="H3" s="87"/>
    </row>
    <row r="4" spans="1:8" x14ac:dyDescent="0.25">
      <c r="A4" s="15"/>
      <c r="B4" s="15"/>
      <c r="C4" s="16"/>
      <c r="D4" s="16"/>
      <c r="E4" s="16"/>
      <c r="F4" s="16"/>
      <c r="G4" s="86"/>
      <c r="H4" s="86"/>
    </row>
    <row r="5" spans="1:8" x14ac:dyDescent="0.25">
      <c r="A5" s="21" t="s">
        <v>35</v>
      </c>
      <c r="B5" s="21" t="s">
        <v>36</v>
      </c>
      <c r="C5" s="22" t="s">
        <v>878</v>
      </c>
      <c r="D5" s="22" t="s">
        <v>878</v>
      </c>
      <c r="E5" s="22" t="s">
        <v>2</v>
      </c>
      <c r="F5" s="22" t="s">
        <v>2</v>
      </c>
      <c r="G5" s="22" t="s">
        <v>2</v>
      </c>
      <c r="H5" s="22" t="s">
        <v>879</v>
      </c>
    </row>
    <row r="6" spans="1:8" x14ac:dyDescent="0.25">
      <c r="A6" s="21" t="s">
        <v>37</v>
      </c>
      <c r="B6" s="21"/>
      <c r="C6" s="22" t="s">
        <v>882</v>
      </c>
      <c r="D6" s="22" t="s">
        <v>881</v>
      </c>
      <c r="E6" s="22" t="s">
        <v>3</v>
      </c>
      <c r="F6" s="22" t="s">
        <v>881</v>
      </c>
      <c r="G6" s="22" t="s">
        <v>880</v>
      </c>
      <c r="H6" s="22" t="s">
        <v>883</v>
      </c>
    </row>
    <row r="7" spans="1:8" ht="15.75" thickBot="1" x14ac:dyDescent="0.3">
      <c r="A7" s="71" t="s">
        <v>4</v>
      </c>
      <c r="B7" s="71"/>
      <c r="C7" s="24" t="s">
        <v>5</v>
      </c>
      <c r="D7" s="24"/>
      <c r="E7" s="24" t="s">
        <v>5</v>
      </c>
      <c r="F7" s="24" t="s">
        <v>885</v>
      </c>
      <c r="G7" s="24" t="s">
        <v>5</v>
      </c>
      <c r="H7" s="24" t="s">
        <v>5</v>
      </c>
    </row>
    <row r="8" spans="1:8" ht="15.75" thickTop="1" x14ac:dyDescent="0.25">
      <c r="A8" s="28" t="s">
        <v>547</v>
      </c>
      <c r="B8" s="28" t="s">
        <v>39</v>
      </c>
      <c r="C8" s="28">
        <v>2852377</v>
      </c>
      <c r="D8" s="28">
        <v>2843516.1</v>
      </c>
      <c r="E8" s="28">
        <v>2968500</v>
      </c>
      <c r="F8" s="28">
        <v>1387792.3</v>
      </c>
      <c r="G8" s="28">
        <v>2942533</v>
      </c>
      <c r="H8" s="28">
        <v>3161416</v>
      </c>
    </row>
    <row r="9" spans="1:8" x14ac:dyDescent="0.25">
      <c r="A9" s="28" t="s">
        <v>548</v>
      </c>
      <c r="B9" s="28" t="s">
        <v>41</v>
      </c>
      <c r="C9" s="28">
        <v>103000</v>
      </c>
      <c r="D9" s="28">
        <v>129617</v>
      </c>
      <c r="E9" s="28">
        <v>100600</v>
      </c>
      <c r="F9" s="28">
        <v>69945.95</v>
      </c>
      <c r="G9" s="28">
        <v>130000</v>
      </c>
      <c r="H9" s="28">
        <v>150000</v>
      </c>
    </row>
    <row r="10" spans="1:8" x14ac:dyDescent="0.25">
      <c r="A10" s="28" t="s">
        <v>549</v>
      </c>
      <c r="B10" s="28" t="s">
        <v>303</v>
      </c>
      <c r="C10" s="28">
        <v>210600</v>
      </c>
      <c r="D10" s="28">
        <v>204783.65</v>
      </c>
      <c r="E10" s="28">
        <v>210600</v>
      </c>
      <c r="F10" s="28">
        <v>123619.59</v>
      </c>
      <c r="G10" s="28">
        <v>210600</v>
      </c>
      <c r="H10" s="28">
        <v>210600</v>
      </c>
    </row>
    <row r="11" spans="1:8" x14ac:dyDescent="0.25">
      <c r="A11" s="28" t="s">
        <v>550</v>
      </c>
      <c r="B11" s="28" t="s">
        <v>43</v>
      </c>
      <c r="C11" s="28">
        <v>30120</v>
      </c>
      <c r="D11" s="28">
        <v>30120</v>
      </c>
      <c r="E11" s="28">
        <v>31740</v>
      </c>
      <c r="F11" s="28">
        <v>31500</v>
      </c>
      <c r="G11" s="28">
        <v>31500</v>
      </c>
      <c r="H11" s="28">
        <v>33960</v>
      </c>
    </row>
    <row r="12" spans="1:8" x14ac:dyDescent="0.25">
      <c r="A12" s="28" t="s">
        <v>551</v>
      </c>
      <c r="B12" s="28" t="s">
        <v>45</v>
      </c>
      <c r="C12" s="28">
        <v>418464</v>
      </c>
      <c r="D12" s="28">
        <v>420546.36</v>
      </c>
      <c r="E12" s="28">
        <v>440277</v>
      </c>
      <c r="F12" s="28">
        <v>213345.98</v>
      </c>
      <c r="G12" s="28">
        <v>440391</v>
      </c>
      <c r="H12" s="28">
        <v>491739</v>
      </c>
    </row>
    <row r="13" spans="1:8" x14ac:dyDescent="0.25">
      <c r="A13" s="28" t="s">
        <v>552</v>
      </c>
      <c r="B13" s="28" t="s">
        <v>47</v>
      </c>
      <c r="C13" s="28">
        <v>253628</v>
      </c>
      <c r="D13" s="28">
        <v>250965.42</v>
      </c>
      <c r="E13" s="28">
        <v>267311</v>
      </c>
      <c r="F13" s="28">
        <v>125759.99</v>
      </c>
      <c r="G13" s="28">
        <v>262760</v>
      </c>
      <c r="H13" s="28">
        <v>287161</v>
      </c>
    </row>
    <row r="14" spans="1:8" x14ac:dyDescent="0.25">
      <c r="A14" s="28" t="s">
        <v>553</v>
      </c>
      <c r="B14" s="28" t="s">
        <v>554</v>
      </c>
      <c r="C14" s="28">
        <v>1872</v>
      </c>
      <c r="D14" s="28">
        <v>0</v>
      </c>
      <c r="E14" s="28">
        <v>1872</v>
      </c>
      <c r="F14" s="28">
        <v>0</v>
      </c>
      <c r="G14" s="28">
        <v>1872</v>
      </c>
      <c r="H14" s="28">
        <v>1872</v>
      </c>
    </row>
    <row r="15" spans="1:8" x14ac:dyDescent="0.25">
      <c r="A15" s="28" t="s">
        <v>555</v>
      </c>
      <c r="B15" s="28" t="s">
        <v>279</v>
      </c>
      <c r="C15" s="28">
        <v>294142</v>
      </c>
      <c r="D15" s="28">
        <v>290526.14</v>
      </c>
      <c r="E15" s="28">
        <v>346106</v>
      </c>
      <c r="F15" s="28">
        <v>195090.78</v>
      </c>
      <c r="G15" s="28">
        <v>339302</v>
      </c>
      <c r="H15" s="28">
        <v>327752</v>
      </c>
    </row>
    <row r="16" spans="1:8" x14ac:dyDescent="0.25">
      <c r="A16" s="28" t="s">
        <v>556</v>
      </c>
      <c r="B16" s="28" t="s">
        <v>557</v>
      </c>
      <c r="C16" s="28">
        <v>62218</v>
      </c>
      <c r="D16" s="28">
        <v>65215.69</v>
      </c>
      <c r="E16" s="28">
        <v>62400</v>
      </c>
      <c r="F16" s="28">
        <v>32524.93</v>
      </c>
      <c r="G16" s="28">
        <v>62400</v>
      </c>
      <c r="H16" s="28">
        <v>62400</v>
      </c>
    </row>
    <row r="17" spans="1:8" x14ac:dyDescent="0.25">
      <c r="A17" s="28" t="s">
        <v>558</v>
      </c>
      <c r="B17" s="28" t="s">
        <v>51</v>
      </c>
      <c r="C17" s="28">
        <v>63471</v>
      </c>
      <c r="D17" s="28">
        <v>63910.42</v>
      </c>
      <c r="E17" s="28">
        <v>65989</v>
      </c>
      <c r="F17" s="28">
        <v>51390.33</v>
      </c>
      <c r="G17" s="28">
        <v>108238</v>
      </c>
      <c r="H17" s="28">
        <v>108036</v>
      </c>
    </row>
    <row r="18" spans="1:8" x14ac:dyDescent="0.25">
      <c r="A18" s="28" t="s">
        <v>559</v>
      </c>
      <c r="B18" s="28" t="s">
        <v>53</v>
      </c>
      <c r="C18" s="28">
        <v>116441</v>
      </c>
      <c r="D18" s="28">
        <v>117812.25</v>
      </c>
      <c r="E18" s="28">
        <v>114120</v>
      </c>
      <c r="F18" s="28">
        <v>59035.23</v>
      </c>
      <c r="G18" s="28">
        <v>126058</v>
      </c>
      <c r="H18" s="28">
        <v>129060</v>
      </c>
    </row>
    <row r="19" spans="1:8" x14ac:dyDescent="0.25">
      <c r="A19" s="27"/>
      <c r="B19" s="27" t="s">
        <v>325</v>
      </c>
      <c r="C19" s="27">
        <v>4406333</v>
      </c>
      <c r="D19" s="27">
        <v>4417013.03</v>
      </c>
      <c r="E19" s="27">
        <v>4609515</v>
      </c>
      <c r="F19" s="27">
        <v>2290005.08</v>
      </c>
      <c r="G19" s="27">
        <v>4655654</v>
      </c>
      <c r="H19" s="27">
        <v>4963996</v>
      </c>
    </row>
    <row r="20" spans="1:8" x14ac:dyDescent="0.25">
      <c r="A20" s="28" t="s">
        <v>560</v>
      </c>
      <c r="B20" s="28" t="s">
        <v>56</v>
      </c>
      <c r="C20" s="28">
        <v>3500</v>
      </c>
      <c r="D20" s="28">
        <v>3208.03</v>
      </c>
      <c r="E20" s="28">
        <v>3500</v>
      </c>
      <c r="F20" s="28">
        <v>833.23</v>
      </c>
      <c r="G20" s="28">
        <v>3500</v>
      </c>
      <c r="H20" s="28">
        <v>3500</v>
      </c>
    </row>
    <row r="21" spans="1:8" x14ac:dyDescent="0.25">
      <c r="A21" s="28" t="s">
        <v>561</v>
      </c>
      <c r="B21" s="28" t="s">
        <v>58</v>
      </c>
      <c r="C21" s="28">
        <v>200</v>
      </c>
      <c r="D21" s="28">
        <v>114.55</v>
      </c>
      <c r="E21" s="28">
        <v>200</v>
      </c>
      <c r="F21" s="28">
        <v>18.87</v>
      </c>
      <c r="G21" s="28">
        <v>200</v>
      </c>
      <c r="H21" s="28">
        <v>200</v>
      </c>
    </row>
    <row r="22" spans="1:8" x14ac:dyDescent="0.25">
      <c r="A22" s="28" t="s">
        <v>562</v>
      </c>
      <c r="B22" s="28" t="s">
        <v>425</v>
      </c>
      <c r="C22" s="28">
        <v>62000</v>
      </c>
      <c r="D22" s="28">
        <v>48831.75</v>
      </c>
      <c r="E22" s="28">
        <v>65000</v>
      </c>
      <c r="F22" s="28">
        <v>21163.73</v>
      </c>
      <c r="G22" s="28">
        <v>65000</v>
      </c>
      <c r="H22" s="28">
        <v>55000</v>
      </c>
    </row>
    <row r="23" spans="1:8" x14ac:dyDescent="0.25">
      <c r="A23" s="28" t="s">
        <v>563</v>
      </c>
      <c r="B23" s="28" t="s">
        <v>427</v>
      </c>
      <c r="C23" s="28">
        <v>37000</v>
      </c>
      <c r="D23" s="28">
        <v>36273.07</v>
      </c>
      <c r="E23" s="28">
        <v>37000</v>
      </c>
      <c r="F23" s="28">
        <v>11933.81</v>
      </c>
      <c r="G23" s="28">
        <v>37000</v>
      </c>
      <c r="H23" s="28">
        <v>37000</v>
      </c>
    </row>
    <row r="24" spans="1:8" x14ac:dyDescent="0.25">
      <c r="A24" s="28" t="s">
        <v>564</v>
      </c>
      <c r="B24" s="28" t="s">
        <v>96</v>
      </c>
      <c r="C24" s="28">
        <v>3500</v>
      </c>
      <c r="D24" s="28">
        <v>3488.31</v>
      </c>
      <c r="E24" s="28">
        <v>3500</v>
      </c>
      <c r="F24" s="28">
        <v>1597.88</v>
      </c>
      <c r="G24" s="28">
        <v>3500</v>
      </c>
      <c r="H24" s="28">
        <v>3500</v>
      </c>
    </row>
    <row r="25" spans="1:8" x14ac:dyDescent="0.25">
      <c r="A25" s="28" t="s">
        <v>565</v>
      </c>
      <c r="B25" s="28" t="s">
        <v>566</v>
      </c>
      <c r="C25" s="28">
        <v>3750</v>
      </c>
      <c r="D25" s="28">
        <v>3737.43</v>
      </c>
      <c r="E25" s="28">
        <v>3750</v>
      </c>
      <c r="F25" s="28">
        <v>2377.1799999999998</v>
      </c>
      <c r="G25" s="28">
        <v>3750</v>
      </c>
      <c r="H25" s="28">
        <v>4250</v>
      </c>
    </row>
    <row r="26" spans="1:8" x14ac:dyDescent="0.25">
      <c r="A26" s="28" t="s">
        <v>567</v>
      </c>
      <c r="B26" s="28" t="s">
        <v>64</v>
      </c>
      <c r="C26" s="28">
        <v>600</v>
      </c>
      <c r="D26" s="28">
        <v>807.51</v>
      </c>
      <c r="E26" s="28">
        <v>600</v>
      </c>
      <c r="F26" s="28">
        <v>602.88</v>
      </c>
      <c r="G26" s="28">
        <v>625</v>
      </c>
      <c r="H26" s="28">
        <v>750</v>
      </c>
    </row>
    <row r="27" spans="1:8" x14ac:dyDescent="0.25">
      <c r="A27" s="27"/>
      <c r="B27" s="27" t="s">
        <v>65</v>
      </c>
      <c r="C27" s="27">
        <v>110550</v>
      </c>
      <c r="D27" s="27">
        <v>96460.64999999998</v>
      </c>
      <c r="E27" s="27">
        <v>113550</v>
      </c>
      <c r="F27" s="27">
        <v>38527.579999999994</v>
      </c>
      <c r="G27" s="27">
        <v>113575</v>
      </c>
      <c r="H27" s="27">
        <v>104200</v>
      </c>
    </row>
    <row r="28" spans="1:8" x14ac:dyDescent="0.25">
      <c r="A28" s="28" t="s">
        <v>568</v>
      </c>
      <c r="B28" s="28" t="s">
        <v>101</v>
      </c>
      <c r="C28" s="28">
        <v>7000</v>
      </c>
      <c r="D28" s="28">
        <v>7416.71</v>
      </c>
      <c r="E28" s="28">
        <v>7000</v>
      </c>
      <c r="F28" s="28">
        <v>3350.02</v>
      </c>
      <c r="G28" s="28">
        <v>7000</v>
      </c>
      <c r="H28" s="28">
        <v>7800</v>
      </c>
    </row>
    <row r="29" spans="1:8" x14ac:dyDescent="0.25">
      <c r="A29" s="28" t="s">
        <v>569</v>
      </c>
      <c r="B29" s="28" t="s">
        <v>103</v>
      </c>
      <c r="C29" s="28">
        <v>6500</v>
      </c>
      <c r="D29" s="28">
        <v>6562.76</v>
      </c>
      <c r="E29" s="28">
        <v>7000</v>
      </c>
      <c r="F29" s="28">
        <v>3613.6</v>
      </c>
      <c r="G29" s="28">
        <v>7000</v>
      </c>
      <c r="H29" s="28">
        <v>7500</v>
      </c>
    </row>
    <row r="30" spans="1:8" x14ac:dyDescent="0.25">
      <c r="A30" s="28" t="s">
        <v>570</v>
      </c>
      <c r="B30" s="28" t="s">
        <v>352</v>
      </c>
      <c r="C30" s="28">
        <v>40000</v>
      </c>
      <c r="D30" s="28">
        <v>41315.300000000003</v>
      </c>
      <c r="E30" s="28">
        <v>45000</v>
      </c>
      <c r="F30" s="28">
        <v>26788.55</v>
      </c>
      <c r="G30" s="28">
        <v>45000</v>
      </c>
      <c r="H30" s="28">
        <v>45900</v>
      </c>
    </row>
    <row r="31" spans="1:8" x14ac:dyDescent="0.25">
      <c r="A31" s="28" t="s">
        <v>571</v>
      </c>
      <c r="B31" s="28" t="s">
        <v>354</v>
      </c>
      <c r="C31" s="28">
        <v>1150</v>
      </c>
      <c r="D31" s="28">
        <v>1105.6300000000001</v>
      </c>
      <c r="E31" s="28">
        <v>1150</v>
      </c>
      <c r="F31" s="28">
        <v>458.5</v>
      </c>
      <c r="G31" s="28">
        <v>1150</v>
      </c>
      <c r="H31" s="28">
        <v>1150</v>
      </c>
    </row>
    <row r="32" spans="1:8" x14ac:dyDescent="0.25">
      <c r="A32" s="28" t="s">
        <v>572</v>
      </c>
      <c r="B32" s="28" t="s">
        <v>286</v>
      </c>
      <c r="C32" s="28">
        <v>17000</v>
      </c>
      <c r="D32" s="28">
        <v>17006.39</v>
      </c>
      <c r="E32" s="28">
        <v>12000</v>
      </c>
      <c r="F32" s="28">
        <v>7714.51</v>
      </c>
      <c r="G32" s="28">
        <v>12000</v>
      </c>
      <c r="H32" s="28">
        <v>12000</v>
      </c>
    </row>
    <row r="33" spans="1:8" x14ac:dyDescent="0.25">
      <c r="A33" s="27"/>
      <c r="B33" s="27" t="s">
        <v>104</v>
      </c>
      <c r="C33" s="27">
        <v>71650</v>
      </c>
      <c r="D33" s="27">
        <v>73406.790000000008</v>
      </c>
      <c r="E33" s="27">
        <v>72150</v>
      </c>
      <c r="F33" s="27">
        <v>41925.18</v>
      </c>
      <c r="G33" s="27">
        <v>72150</v>
      </c>
      <c r="H33" s="27">
        <v>74350</v>
      </c>
    </row>
    <row r="34" spans="1:8" x14ac:dyDescent="0.25">
      <c r="A34" s="28" t="s">
        <v>573</v>
      </c>
      <c r="B34" s="28" t="s">
        <v>67</v>
      </c>
      <c r="C34" s="28">
        <v>10400</v>
      </c>
      <c r="D34" s="28">
        <v>10819.09</v>
      </c>
      <c r="E34" s="28">
        <v>11000</v>
      </c>
      <c r="F34" s="28">
        <v>5407.46</v>
      </c>
      <c r="G34" s="28">
        <v>11000</v>
      </c>
      <c r="H34" s="28">
        <v>11000</v>
      </c>
    </row>
    <row r="35" spans="1:8" x14ac:dyDescent="0.25">
      <c r="A35" s="28" t="s">
        <v>574</v>
      </c>
      <c r="B35" s="28" t="s">
        <v>69</v>
      </c>
      <c r="C35" s="28">
        <v>3300</v>
      </c>
      <c r="D35" s="28">
        <v>3014.09</v>
      </c>
      <c r="E35" s="28">
        <v>3300</v>
      </c>
      <c r="F35" s="28">
        <v>866.97</v>
      </c>
      <c r="G35" s="28">
        <v>3300</v>
      </c>
      <c r="H35" s="28">
        <v>3300</v>
      </c>
    </row>
    <row r="36" spans="1:8" x14ac:dyDescent="0.25">
      <c r="A36" s="28" t="s">
        <v>575</v>
      </c>
      <c r="B36" s="28" t="s">
        <v>71</v>
      </c>
      <c r="C36" s="28">
        <v>35000</v>
      </c>
      <c r="D36" s="28">
        <v>34406.959999999999</v>
      </c>
      <c r="E36" s="28">
        <v>36750</v>
      </c>
      <c r="F36" s="28">
        <v>14600.71</v>
      </c>
      <c r="G36" s="28">
        <v>37606</v>
      </c>
      <c r="H36" s="28">
        <v>37606</v>
      </c>
    </row>
    <row r="37" spans="1:8" x14ac:dyDescent="0.25">
      <c r="A37" s="28" t="s">
        <v>576</v>
      </c>
      <c r="B37" s="28" t="s">
        <v>73</v>
      </c>
      <c r="C37" s="28">
        <v>6500</v>
      </c>
      <c r="D37" s="28">
        <v>6362.36</v>
      </c>
      <c r="E37" s="28">
        <v>6500</v>
      </c>
      <c r="F37" s="28">
        <v>4145.5</v>
      </c>
      <c r="G37" s="28">
        <v>6500</v>
      </c>
      <c r="H37" s="28">
        <v>6500</v>
      </c>
    </row>
    <row r="38" spans="1:8" x14ac:dyDescent="0.25">
      <c r="A38" s="28" t="s">
        <v>577</v>
      </c>
      <c r="B38" s="28" t="s">
        <v>75</v>
      </c>
      <c r="C38" s="28">
        <v>250</v>
      </c>
      <c r="D38" s="28">
        <v>0</v>
      </c>
      <c r="E38" s="28">
        <v>250</v>
      </c>
      <c r="F38" s="28">
        <v>0</v>
      </c>
      <c r="G38" s="28">
        <v>250</v>
      </c>
      <c r="H38" s="28">
        <v>500</v>
      </c>
    </row>
    <row r="39" spans="1:8" x14ac:dyDescent="0.25">
      <c r="A39" s="28" t="s">
        <v>578</v>
      </c>
      <c r="B39" s="28" t="s">
        <v>77</v>
      </c>
      <c r="C39" s="28">
        <v>31000</v>
      </c>
      <c r="D39" s="28">
        <v>35591.61</v>
      </c>
      <c r="E39" s="28">
        <v>28000</v>
      </c>
      <c r="F39" s="28">
        <v>11245.23</v>
      </c>
      <c r="G39" s="28">
        <v>28000</v>
      </c>
      <c r="H39" s="28">
        <v>28750</v>
      </c>
    </row>
    <row r="40" spans="1:8" x14ac:dyDescent="0.25">
      <c r="A40" s="28" t="s">
        <v>579</v>
      </c>
      <c r="B40" s="28" t="s">
        <v>107</v>
      </c>
      <c r="C40" s="28">
        <v>8997</v>
      </c>
      <c r="D40" s="28">
        <v>8624.5400000000009</v>
      </c>
      <c r="E40" s="28">
        <v>9087</v>
      </c>
      <c r="F40" s="28">
        <v>3528.86</v>
      </c>
      <c r="G40" s="28">
        <v>9178</v>
      </c>
      <c r="H40" s="28">
        <v>9178</v>
      </c>
    </row>
    <row r="41" spans="1:8" x14ac:dyDescent="0.25">
      <c r="A41" s="28" t="s">
        <v>580</v>
      </c>
      <c r="B41" s="28" t="s">
        <v>581</v>
      </c>
      <c r="C41" s="28">
        <v>2000</v>
      </c>
      <c r="D41" s="28">
        <v>1439.17</v>
      </c>
      <c r="E41" s="28">
        <v>2000</v>
      </c>
      <c r="F41" s="28">
        <v>41.49</v>
      </c>
      <c r="G41" s="28">
        <v>2000</v>
      </c>
      <c r="H41" s="28">
        <v>2000</v>
      </c>
    </row>
    <row r="42" spans="1:8" x14ac:dyDescent="0.25">
      <c r="A42" s="28" t="s">
        <v>582</v>
      </c>
      <c r="B42" s="28" t="s">
        <v>502</v>
      </c>
      <c r="C42" s="28">
        <v>2589</v>
      </c>
      <c r="D42" s="28">
        <v>2646.62</v>
      </c>
      <c r="E42" s="28">
        <v>2500</v>
      </c>
      <c r="F42" s="28">
        <v>920.15</v>
      </c>
      <c r="G42" s="28">
        <v>2500</v>
      </c>
      <c r="H42" s="28">
        <v>2500</v>
      </c>
    </row>
    <row r="43" spans="1:8" x14ac:dyDescent="0.25">
      <c r="A43" s="28" t="s">
        <v>583</v>
      </c>
      <c r="B43" s="28" t="s">
        <v>83</v>
      </c>
      <c r="C43" s="28">
        <v>6300</v>
      </c>
      <c r="D43" s="28">
        <v>6388.92</v>
      </c>
      <c r="E43" s="28">
        <v>6300</v>
      </c>
      <c r="F43" s="28">
        <v>3028.87</v>
      </c>
      <c r="G43" s="28">
        <v>6300</v>
      </c>
      <c r="H43" s="28">
        <v>6300</v>
      </c>
    </row>
    <row r="44" spans="1:8" x14ac:dyDescent="0.25">
      <c r="A44" s="28" t="s">
        <v>584</v>
      </c>
      <c r="B44" s="28" t="s">
        <v>365</v>
      </c>
      <c r="C44" s="28">
        <v>6060</v>
      </c>
      <c r="D44" s="28">
        <v>5305.79</v>
      </c>
      <c r="E44" s="28">
        <v>6121</v>
      </c>
      <c r="F44" s="28">
        <v>4013.5</v>
      </c>
      <c r="G44" s="28">
        <v>6182</v>
      </c>
      <c r="H44" s="28">
        <v>6182</v>
      </c>
    </row>
    <row r="45" spans="1:8" x14ac:dyDescent="0.25">
      <c r="A45" s="28" t="s">
        <v>585</v>
      </c>
      <c r="B45" s="28" t="s">
        <v>110</v>
      </c>
      <c r="C45" s="28">
        <v>3623</v>
      </c>
      <c r="D45" s="28">
        <v>3542.4</v>
      </c>
      <c r="E45" s="28">
        <v>3750</v>
      </c>
      <c r="F45" s="28">
        <v>1771.2</v>
      </c>
      <c r="G45" s="28">
        <v>3750</v>
      </c>
      <c r="H45" s="28">
        <v>3750</v>
      </c>
    </row>
    <row r="46" spans="1:8" x14ac:dyDescent="0.25">
      <c r="A46" s="28" t="s">
        <v>586</v>
      </c>
      <c r="B46" s="28" t="s">
        <v>112</v>
      </c>
      <c r="C46" s="28">
        <v>5875</v>
      </c>
      <c r="D46" s="28">
        <v>3578.69</v>
      </c>
      <c r="E46" s="28">
        <v>6095</v>
      </c>
      <c r="F46" s="28">
        <v>1739.26</v>
      </c>
      <c r="G46" s="28">
        <v>6095</v>
      </c>
      <c r="H46" s="28">
        <v>6095</v>
      </c>
    </row>
    <row r="47" spans="1:8" x14ac:dyDescent="0.25">
      <c r="A47" s="28" t="s">
        <v>587</v>
      </c>
      <c r="B47" s="28" t="s">
        <v>114</v>
      </c>
      <c r="C47" s="28">
        <v>1400</v>
      </c>
      <c r="D47" s="28">
        <v>732.24</v>
      </c>
      <c r="E47" s="28">
        <v>1400</v>
      </c>
      <c r="F47" s="28">
        <v>366.12</v>
      </c>
      <c r="G47" s="28">
        <v>1400</v>
      </c>
      <c r="H47" s="28">
        <v>1400</v>
      </c>
    </row>
    <row r="48" spans="1:8" x14ac:dyDescent="0.25">
      <c r="A48" s="28" t="s">
        <v>588</v>
      </c>
      <c r="B48" s="28" t="s">
        <v>589</v>
      </c>
      <c r="C48" s="28">
        <v>141860</v>
      </c>
      <c r="D48" s="28">
        <v>141859.73000000001</v>
      </c>
      <c r="E48" s="28">
        <v>0</v>
      </c>
      <c r="F48" s="28">
        <v>0</v>
      </c>
      <c r="G48" s="28">
        <v>0</v>
      </c>
      <c r="H48" s="28">
        <v>0</v>
      </c>
    </row>
    <row r="49" spans="1:8" x14ac:dyDescent="0.25">
      <c r="A49" s="28" t="s">
        <v>590</v>
      </c>
      <c r="B49" s="28" t="s">
        <v>370</v>
      </c>
      <c r="C49" s="28">
        <v>40625</v>
      </c>
      <c r="D49" s="28">
        <v>36205.300000000003</v>
      </c>
      <c r="E49" s="28">
        <v>47500</v>
      </c>
      <c r="F49" s="28">
        <v>24746.71</v>
      </c>
      <c r="G49" s="28">
        <v>71495</v>
      </c>
      <c r="H49" s="28">
        <v>51500</v>
      </c>
    </row>
    <row r="50" spans="1:8" x14ac:dyDescent="0.25">
      <c r="A50" s="28" t="s">
        <v>591</v>
      </c>
      <c r="B50" s="28" t="s">
        <v>85</v>
      </c>
      <c r="C50" s="28">
        <v>3000</v>
      </c>
      <c r="D50" s="28">
        <v>2856</v>
      </c>
      <c r="E50" s="28">
        <v>3000</v>
      </c>
      <c r="F50" s="28">
        <v>1190</v>
      </c>
      <c r="G50" s="28">
        <v>3000</v>
      </c>
      <c r="H50" s="28">
        <v>3000</v>
      </c>
    </row>
    <row r="51" spans="1:8" x14ac:dyDescent="0.25">
      <c r="A51" s="28" t="s">
        <v>592</v>
      </c>
      <c r="B51" s="28" t="s">
        <v>89</v>
      </c>
      <c r="C51" s="28">
        <v>2000</v>
      </c>
      <c r="D51" s="28">
        <v>1907.73</v>
      </c>
      <c r="E51" s="28">
        <v>2000</v>
      </c>
      <c r="F51" s="28">
        <v>129.94999999999999</v>
      </c>
      <c r="G51" s="28">
        <v>2000</v>
      </c>
      <c r="H51" s="28">
        <v>2000</v>
      </c>
    </row>
    <row r="52" spans="1:8" x14ac:dyDescent="0.25">
      <c r="A52" s="27"/>
      <c r="B52" s="27" t="s">
        <v>90</v>
      </c>
      <c r="C52" s="27">
        <v>310779</v>
      </c>
      <c r="D52" s="27">
        <v>305281.23999999993</v>
      </c>
      <c r="E52" s="27">
        <v>175553</v>
      </c>
      <c r="F52" s="27">
        <v>77741.98</v>
      </c>
      <c r="G52" s="27">
        <v>200556</v>
      </c>
      <c r="H52" s="27">
        <v>181561</v>
      </c>
    </row>
    <row r="53" spans="1:8" x14ac:dyDescent="0.25">
      <c r="A53" s="28" t="s">
        <v>593</v>
      </c>
      <c r="B53" s="28" t="s">
        <v>594</v>
      </c>
      <c r="C53" s="28">
        <v>2500</v>
      </c>
      <c r="D53" s="28">
        <v>2499.63</v>
      </c>
      <c r="E53" s="28">
        <v>2500</v>
      </c>
      <c r="F53" s="28">
        <v>696.41</v>
      </c>
      <c r="G53" s="28">
        <v>2500</v>
      </c>
      <c r="H53" s="28">
        <v>3000</v>
      </c>
    </row>
    <row r="54" spans="1:8" x14ac:dyDescent="0.25">
      <c r="A54" s="28" t="s">
        <v>595</v>
      </c>
      <c r="B54" s="28" t="s">
        <v>103</v>
      </c>
      <c r="C54" s="28">
        <v>2500</v>
      </c>
      <c r="D54" s="28">
        <v>1892.2</v>
      </c>
      <c r="E54" s="28">
        <v>2500</v>
      </c>
      <c r="F54" s="28">
        <v>1877.7</v>
      </c>
      <c r="G54" s="28">
        <v>2500</v>
      </c>
      <c r="H54" s="28">
        <v>3000</v>
      </c>
    </row>
    <row r="55" spans="1:8" x14ac:dyDescent="0.25">
      <c r="A55" s="27"/>
      <c r="B55" s="27" t="s">
        <v>322</v>
      </c>
      <c r="C55" s="27">
        <v>5000</v>
      </c>
      <c r="D55" s="27">
        <v>4391.83</v>
      </c>
      <c r="E55" s="27">
        <v>5000</v>
      </c>
      <c r="F55" s="27">
        <v>2574.11</v>
      </c>
      <c r="G55" s="27">
        <v>5000</v>
      </c>
      <c r="H55" s="27">
        <v>6000</v>
      </c>
    </row>
    <row r="56" spans="1:8" x14ac:dyDescent="0.25">
      <c r="A56" s="28" t="s">
        <v>596</v>
      </c>
      <c r="B56" s="28" t="s">
        <v>103</v>
      </c>
      <c r="C56" s="28">
        <v>0</v>
      </c>
      <c r="D56" s="28">
        <v>0</v>
      </c>
      <c r="E56" s="28">
        <v>0</v>
      </c>
      <c r="F56" s="28">
        <v>0</v>
      </c>
      <c r="G56" s="28">
        <v>0</v>
      </c>
      <c r="H56" s="28">
        <v>50000</v>
      </c>
    </row>
    <row r="57" spans="1:8" x14ac:dyDescent="0.25">
      <c r="A57" s="28" t="s">
        <v>597</v>
      </c>
      <c r="B57" s="28" t="s">
        <v>523</v>
      </c>
      <c r="C57" s="28">
        <v>59956</v>
      </c>
      <c r="D57" s="28">
        <v>5556.17</v>
      </c>
      <c r="E57" s="28">
        <v>0</v>
      </c>
      <c r="F57" s="28">
        <v>0</v>
      </c>
      <c r="G57" s="28">
        <v>0</v>
      </c>
      <c r="H57" s="28">
        <v>74000</v>
      </c>
    </row>
    <row r="58" spans="1:8" ht="15.75" thickBot="1" x14ac:dyDescent="0.3">
      <c r="A58" s="27"/>
      <c r="B58" s="27" t="s">
        <v>384</v>
      </c>
      <c r="C58" s="27">
        <v>59956</v>
      </c>
      <c r="D58" s="27">
        <v>5556.17</v>
      </c>
      <c r="E58" s="27">
        <v>0</v>
      </c>
      <c r="F58" s="27">
        <v>0</v>
      </c>
      <c r="G58" s="27">
        <v>0</v>
      </c>
      <c r="H58" s="27">
        <v>124000</v>
      </c>
    </row>
    <row r="59" spans="1:8" ht="16.5" thickTop="1" thickBot="1" x14ac:dyDescent="0.3">
      <c r="A59" s="30"/>
      <c r="B59" s="30" t="s">
        <v>598</v>
      </c>
      <c r="C59" s="30">
        <v>4964268</v>
      </c>
      <c r="D59" s="30">
        <v>4902109.7100000009</v>
      </c>
      <c r="E59" s="30">
        <v>4975768</v>
      </c>
      <c r="F59" s="30">
        <v>2450773.9300000006</v>
      </c>
      <c r="G59" s="30">
        <v>5046935</v>
      </c>
      <c r="H59" s="30">
        <v>5454107</v>
      </c>
    </row>
    <row r="60" spans="1:8" ht="15.75" thickTop="1" x14ac:dyDescent="0.25">
      <c r="A60" s="17"/>
      <c r="B60" s="20"/>
      <c r="C60" s="19"/>
      <c r="D60" s="19"/>
      <c r="E60" s="19"/>
      <c r="F60" s="19"/>
      <c r="G60" s="87"/>
      <c r="H60" s="87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workbookViewId="0">
      <selection activeCell="N27" sqref="N27"/>
    </sheetView>
  </sheetViews>
  <sheetFormatPr defaultRowHeight="15" x14ac:dyDescent="0.25"/>
  <cols>
    <col min="1" max="1" width="12" customWidth="1"/>
    <col min="2" max="2" width="28.28515625" bestFit="1" customWidth="1"/>
    <col min="3" max="3" width="8" bestFit="1" customWidth="1"/>
    <col min="4" max="4" width="7.5703125" bestFit="1" customWidth="1"/>
    <col min="5" max="5" width="8.85546875" bestFit="1" customWidth="1"/>
    <col min="6" max="6" width="11.28515625" bestFit="1" customWidth="1"/>
    <col min="7" max="7" width="8.85546875" bestFit="1" customWidth="1"/>
    <col min="8" max="8" width="10.28515625" bestFit="1" customWidth="1"/>
  </cols>
  <sheetData>
    <row r="1" spans="1:8" x14ac:dyDescent="0.25">
      <c r="A1" s="15"/>
      <c r="B1" s="15"/>
      <c r="C1" s="16"/>
      <c r="D1" s="16"/>
      <c r="E1" s="16"/>
      <c r="F1" s="16"/>
      <c r="G1" s="86"/>
      <c r="H1" s="86"/>
    </row>
    <row r="2" spans="1:8" x14ac:dyDescent="0.25">
      <c r="A2" s="17" t="s">
        <v>0</v>
      </c>
      <c r="B2" s="20"/>
      <c r="C2" s="19"/>
      <c r="D2" s="19"/>
      <c r="E2" s="19"/>
      <c r="F2" s="19"/>
      <c r="G2" s="87"/>
      <c r="H2" s="87"/>
    </row>
    <row r="3" spans="1:8" x14ac:dyDescent="0.25">
      <c r="A3" s="17" t="s">
        <v>877</v>
      </c>
      <c r="B3" s="20"/>
      <c r="C3" s="19"/>
      <c r="D3" s="19"/>
      <c r="E3" s="19"/>
      <c r="F3" s="19"/>
      <c r="G3" s="87"/>
      <c r="H3" s="87"/>
    </row>
    <row r="4" spans="1:8" x14ac:dyDescent="0.25">
      <c r="A4" s="17" t="s">
        <v>599</v>
      </c>
      <c r="B4" s="20"/>
      <c r="C4" s="19"/>
      <c r="D4" s="19"/>
      <c r="E4" s="19"/>
      <c r="F4" s="19"/>
      <c r="G4" s="87"/>
      <c r="H4" s="88"/>
    </row>
    <row r="5" spans="1:8" x14ac:dyDescent="0.25">
      <c r="A5" s="15"/>
      <c r="B5" s="15"/>
      <c r="C5" s="16"/>
      <c r="D5" s="16"/>
      <c r="E5" s="16"/>
      <c r="F5" s="16"/>
      <c r="G5" s="86"/>
      <c r="H5" s="86"/>
    </row>
    <row r="6" spans="1:8" x14ac:dyDescent="0.25">
      <c r="A6" s="21" t="s">
        <v>35</v>
      </c>
      <c r="B6" s="21" t="s">
        <v>36</v>
      </c>
      <c r="C6" s="22" t="s">
        <v>878</v>
      </c>
      <c r="D6" s="22" t="s">
        <v>878</v>
      </c>
      <c r="E6" s="22" t="s">
        <v>2</v>
      </c>
      <c r="F6" s="22" t="s">
        <v>2</v>
      </c>
      <c r="G6" s="22" t="s">
        <v>2</v>
      </c>
      <c r="H6" s="22" t="s">
        <v>879</v>
      </c>
    </row>
    <row r="7" spans="1:8" x14ac:dyDescent="0.25">
      <c r="A7" s="21" t="s">
        <v>37</v>
      </c>
      <c r="B7" s="21"/>
      <c r="C7" s="22" t="s">
        <v>882</v>
      </c>
      <c r="D7" s="22" t="s">
        <v>881</v>
      </c>
      <c r="E7" s="22" t="s">
        <v>3</v>
      </c>
      <c r="F7" s="22" t="s">
        <v>881</v>
      </c>
      <c r="G7" s="22" t="s">
        <v>880</v>
      </c>
      <c r="H7" s="22" t="s">
        <v>883</v>
      </c>
    </row>
    <row r="8" spans="1:8" ht="15.75" thickBot="1" x14ac:dyDescent="0.3">
      <c r="A8" s="23" t="s">
        <v>4</v>
      </c>
      <c r="B8" s="23"/>
      <c r="C8" s="23"/>
      <c r="D8" s="23"/>
      <c r="E8" s="23" t="s">
        <v>5</v>
      </c>
      <c r="F8" s="23" t="s">
        <v>885</v>
      </c>
      <c r="G8" s="23" t="s">
        <v>5</v>
      </c>
      <c r="H8" s="23" t="s">
        <v>5</v>
      </c>
    </row>
    <row r="9" spans="1:8" ht="15.75" thickTop="1" x14ac:dyDescent="0.25">
      <c r="A9" s="15" t="s">
        <v>600</v>
      </c>
      <c r="B9" s="15" t="s">
        <v>39</v>
      </c>
      <c r="C9" s="28">
        <v>71785</v>
      </c>
      <c r="D9" s="28">
        <v>71785.149999999994</v>
      </c>
      <c r="E9" s="28">
        <v>76014</v>
      </c>
      <c r="F9" s="28">
        <v>36098.620000000003</v>
      </c>
      <c r="G9" s="28">
        <v>75305</v>
      </c>
      <c r="H9" s="28">
        <v>80038</v>
      </c>
    </row>
    <row r="10" spans="1:8" x14ac:dyDescent="0.25">
      <c r="A10" s="15" t="s">
        <v>601</v>
      </c>
      <c r="B10" s="15" t="s">
        <v>41</v>
      </c>
      <c r="C10" s="28">
        <v>400</v>
      </c>
      <c r="D10" s="28">
        <v>295.45999999999998</v>
      </c>
      <c r="E10" s="28">
        <v>400</v>
      </c>
      <c r="F10" s="28">
        <v>0</v>
      </c>
      <c r="G10" s="28">
        <v>400</v>
      </c>
      <c r="H10" s="28">
        <v>400</v>
      </c>
    </row>
    <row r="11" spans="1:8" x14ac:dyDescent="0.25">
      <c r="A11" s="15" t="s">
        <v>602</v>
      </c>
      <c r="B11" s="15" t="s">
        <v>43</v>
      </c>
      <c r="C11" s="28">
        <v>1560</v>
      </c>
      <c r="D11" s="28">
        <v>1560</v>
      </c>
      <c r="E11" s="28">
        <v>1620</v>
      </c>
      <c r="F11" s="28">
        <v>1620</v>
      </c>
      <c r="G11" s="28">
        <v>1620</v>
      </c>
      <c r="H11" s="28">
        <v>1680</v>
      </c>
    </row>
    <row r="12" spans="1:8" x14ac:dyDescent="0.25">
      <c r="A12" s="15" t="s">
        <v>603</v>
      </c>
      <c r="B12" s="15" t="s">
        <v>45</v>
      </c>
      <c r="C12" s="28">
        <v>9268</v>
      </c>
      <c r="D12" s="28">
        <v>9254.89</v>
      </c>
      <c r="E12" s="28">
        <v>9986</v>
      </c>
      <c r="F12" s="28">
        <v>4784.08</v>
      </c>
      <c r="G12" s="28">
        <v>9854</v>
      </c>
      <c r="H12" s="28">
        <v>10917</v>
      </c>
    </row>
    <row r="13" spans="1:8" x14ac:dyDescent="0.25">
      <c r="A13" s="15" t="s">
        <v>604</v>
      </c>
      <c r="B13" s="15" t="s">
        <v>47</v>
      </c>
      <c r="C13" s="28">
        <v>5589</v>
      </c>
      <c r="D13" s="28">
        <v>5466.73</v>
      </c>
      <c r="E13" s="28">
        <v>6063</v>
      </c>
      <c r="F13" s="28">
        <v>2798.74</v>
      </c>
      <c r="G13" s="28">
        <v>5854</v>
      </c>
      <c r="H13" s="28">
        <v>6375</v>
      </c>
    </row>
    <row r="14" spans="1:8" x14ac:dyDescent="0.25">
      <c r="A14" s="15" t="s">
        <v>605</v>
      </c>
      <c r="B14" s="15" t="s">
        <v>279</v>
      </c>
      <c r="C14" s="28">
        <v>7100</v>
      </c>
      <c r="D14" s="28">
        <v>7039.56</v>
      </c>
      <c r="E14" s="28">
        <v>8240</v>
      </c>
      <c r="F14" s="28">
        <v>4801.96</v>
      </c>
      <c r="G14" s="28">
        <v>8235</v>
      </c>
      <c r="H14" s="28">
        <v>7803</v>
      </c>
    </row>
    <row r="15" spans="1:8" x14ac:dyDescent="0.25">
      <c r="A15" s="15" t="s">
        <v>606</v>
      </c>
      <c r="B15" s="15" t="s">
        <v>51</v>
      </c>
      <c r="C15" s="28">
        <v>120</v>
      </c>
      <c r="D15" s="28">
        <v>120.49</v>
      </c>
      <c r="E15" s="28">
        <v>127</v>
      </c>
      <c r="F15" s="28">
        <v>84.27</v>
      </c>
      <c r="G15" s="28">
        <v>173</v>
      </c>
      <c r="H15" s="28">
        <v>167</v>
      </c>
    </row>
    <row r="16" spans="1:8" x14ac:dyDescent="0.25">
      <c r="A16" s="15" t="s">
        <v>607</v>
      </c>
      <c r="B16" s="15" t="s">
        <v>53</v>
      </c>
      <c r="C16" s="28">
        <v>1237</v>
      </c>
      <c r="D16" s="28">
        <v>1237.1300000000001</v>
      </c>
      <c r="E16" s="28">
        <v>1220</v>
      </c>
      <c r="F16" s="28">
        <v>586.5</v>
      </c>
      <c r="G16" s="28">
        <v>1220</v>
      </c>
      <c r="H16" s="28">
        <v>1220</v>
      </c>
    </row>
    <row r="17" spans="1:8" x14ac:dyDescent="0.25">
      <c r="A17" s="26"/>
      <c r="B17" s="26" t="s">
        <v>325</v>
      </c>
      <c r="C17" s="27">
        <v>97059</v>
      </c>
      <c r="D17" s="27">
        <v>96759.41</v>
      </c>
      <c r="E17" s="27">
        <v>103670</v>
      </c>
      <c r="F17" s="27">
        <v>50774.17</v>
      </c>
      <c r="G17" s="97">
        <v>102661</v>
      </c>
      <c r="H17" s="97">
        <v>108600</v>
      </c>
    </row>
    <row r="18" spans="1:8" x14ac:dyDescent="0.25">
      <c r="A18" s="28" t="s">
        <v>608</v>
      </c>
      <c r="B18" s="28" t="s">
        <v>56</v>
      </c>
      <c r="C18" s="28">
        <v>1100</v>
      </c>
      <c r="D18" s="28">
        <v>995.72</v>
      </c>
      <c r="E18" s="28">
        <v>1100</v>
      </c>
      <c r="F18" s="28">
        <v>186.89</v>
      </c>
      <c r="G18" s="28">
        <v>1100</v>
      </c>
      <c r="H18" s="28">
        <v>1100</v>
      </c>
    </row>
    <row r="19" spans="1:8" x14ac:dyDescent="0.25">
      <c r="A19" s="28" t="s">
        <v>609</v>
      </c>
      <c r="B19" s="28" t="s">
        <v>58</v>
      </c>
      <c r="C19" s="28">
        <v>50</v>
      </c>
      <c r="D19" s="28">
        <v>42.13</v>
      </c>
      <c r="E19" s="28">
        <v>50</v>
      </c>
      <c r="F19" s="28">
        <v>0</v>
      </c>
      <c r="G19" s="28">
        <v>50</v>
      </c>
      <c r="H19" s="28">
        <v>50</v>
      </c>
    </row>
    <row r="20" spans="1:8" x14ac:dyDescent="0.25">
      <c r="A20" s="28" t="s">
        <v>610</v>
      </c>
      <c r="B20" s="28" t="s">
        <v>64</v>
      </c>
      <c r="C20" s="28">
        <v>500</v>
      </c>
      <c r="D20" s="28">
        <v>468.48</v>
      </c>
      <c r="E20" s="28">
        <v>500</v>
      </c>
      <c r="F20" s="28">
        <v>156.30000000000001</v>
      </c>
      <c r="G20" s="28">
        <v>500</v>
      </c>
      <c r="H20" s="28">
        <v>500</v>
      </c>
    </row>
    <row r="21" spans="1:8" x14ac:dyDescent="0.25">
      <c r="A21" s="26"/>
      <c r="B21" s="26" t="s">
        <v>65</v>
      </c>
      <c r="C21" s="27">
        <v>1650</v>
      </c>
      <c r="D21" s="27">
        <v>1506.3300000000002</v>
      </c>
      <c r="E21" s="27">
        <v>1650</v>
      </c>
      <c r="F21" s="27">
        <v>343.19</v>
      </c>
      <c r="G21" s="27">
        <v>1650</v>
      </c>
      <c r="H21" s="27">
        <v>1650</v>
      </c>
    </row>
    <row r="22" spans="1:8" x14ac:dyDescent="0.25">
      <c r="A22" s="28" t="s">
        <v>611</v>
      </c>
      <c r="B22" s="28" t="s">
        <v>71</v>
      </c>
      <c r="C22" s="28">
        <v>2700</v>
      </c>
      <c r="D22" s="28">
        <v>2615.7199999999998</v>
      </c>
      <c r="E22" s="28">
        <v>2835</v>
      </c>
      <c r="F22" s="28">
        <v>2754.8</v>
      </c>
      <c r="G22" s="28">
        <v>4167</v>
      </c>
      <c r="H22" s="28">
        <v>4167</v>
      </c>
    </row>
    <row r="23" spans="1:8" x14ac:dyDescent="0.25">
      <c r="A23" s="28" t="s">
        <v>612</v>
      </c>
      <c r="B23" s="28" t="s">
        <v>73</v>
      </c>
      <c r="C23" s="28">
        <v>200</v>
      </c>
      <c r="D23" s="28">
        <v>170.89</v>
      </c>
      <c r="E23" s="28">
        <v>200</v>
      </c>
      <c r="F23" s="28">
        <v>87</v>
      </c>
      <c r="G23" s="28">
        <v>200</v>
      </c>
      <c r="H23" s="28">
        <v>200</v>
      </c>
    </row>
    <row r="24" spans="1:8" x14ac:dyDescent="0.25">
      <c r="A24" s="28" t="s">
        <v>613</v>
      </c>
      <c r="B24" s="28" t="s">
        <v>77</v>
      </c>
      <c r="C24" s="28">
        <v>300</v>
      </c>
      <c r="D24" s="28">
        <v>54.12</v>
      </c>
      <c r="E24" s="28">
        <v>300</v>
      </c>
      <c r="F24" s="28">
        <v>0</v>
      </c>
      <c r="G24" s="28">
        <v>300</v>
      </c>
      <c r="H24" s="28">
        <v>300</v>
      </c>
    </row>
    <row r="25" spans="1:8" x14ac:dyDescent="0.25">
      <c r="A25" s="28" t="s">
        <v>614</v>
      </c>
      <c r="B25" s="28" t="s">
        <v>89</v>
      </c>
      <c r="C25" s="28">
        <v>75</v>
      </c>
      <c r="D25" s="28">
        <v>0</v>
      </c>
      <c r="E25" s="28">
        <v>75</v>
      </c>
      <c r="F25" s="28">
        <v>0</v>
      </c>
      <c r="G25" s="28">
        <v>75</v>
      </c>
      <c r="H25" s="28">
        <v>75</v>
      </c>
    </row>
    <row r="26" spans="1:8" ht="15.75" thickBot="1" x14ac:dyDescent="0.3">
      <c r="A26" s="26"/>
      <c r="B26" s="26" t="s">
        <v>90</v>
      </c>
      <c r="C26" s="27">
        <v>3275</v>
      </c>
      <c r="D26" s="27">
        <v>2840.7299999999996</v>
      </c>
      <c r="E26" s="27">
        <v>3410</v>
      </c>
      <c r="F26" s="27">
        <v>2841.8</v>
      </c>
      <c r="G26" s="27">
        <v>4742</v>
      </c>
      <c r="H26" s="27">
        <v>4742</v>
      </c>
    </row>
    <row r="27" spans="1:8" ht="16.5" thickTop="1" thickBot="1" x14ac:dyDescent="0.3">
      <c r="A27" s="29"/>
      <c r="B27" s="29" t="s">
        <v>615</v>
      </c>
      <c r="C27" s="30">
        <v>101984</v>
      </c>
      <c r="D27" s="30">
        <v>101106.47000000002</v>
      </c>
      <c r="E27" s="30">
        <v>108730</v>
      </c>
      <c r="F27" s="30">
        <v>53959.16</v>
      </c>
      <c r="G27" s="30">
        <v>109053</v>
      </c>
      <c r="H27" s="30">
        <v>114992</v>
      </c>
    </row>
    <row r="28" spans="1:8" ht="15.75" thickTop="1" x14ac:dyDescent="0.25">
      <c r="A28" s="15"/>
      <c r="B28" s="15"/>
      <c r="C28" s="16"/>
      <c r="D28" s="16"/>
      <c r="E28" s="16"/>
      <c r="F28" s="16"/>
      <c r="G28" s="86"/>
      <c r="H28" s="86"/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topLeftCell="A25" workbookViewId="0">
      <selection activeCell="L24" sqref="L24"/>
    </sheetView>
  </sheetViews>
  <sheetFormatPr defaultRowHeight="15" x14ac:dyDescent="0.25"/>
  <cols>
    <col min="1" max="1" width="12.7109375" customWidth="1"/>
    <col min="2" max="2" width="28.7109375" bestFit="1" customWidth="1"/>
    <col min="3" max="3" width="8.85546875" bestFit="1" customWidth="1"/>
  </cols>
  <sheetData>
    <row r="1" spans="1:8" x14ac:dyDescent="0.25">
      <c r="A1" s="15"/>
      <c r="B1" s="15"/>
      <c r="C1" s="16"/>
      <c r="D1" s="16"/>
      <c r="E1" s="16"/>
      <c r="F1" s="16"/>
      <c r="G1" s="86"/>
      <c r="H1" s="86"/>
    </row>
    <row r="2" spans="1:8" x14ac:dyDescent="0.25">
      <c r="A2" s="17" t="s">
        <v>0</v>
      </c>
      <c r="B2" s="20"/>
      <c r="C2" s="19"/>
      <c r="D2" s="19"/>
      <c r="E2" s="19"/>
      <c r="F2" s="19"/>
      <c r="G2" s="87"/>
      <c r="H2" s="87"/>
    </row>
    <row r="3" spans="1:8" x14ac:dyDescent="0.25">
      <c r="A3" s="17" t="s">
        <v>877</v>
      </c>
      <c r="B3" s="20"/>
      <c r="C3" s="19"/>
      <c r="D3" s="19"/>
      <c r="E3" s="19"/>
      <c r="F3" s="19"/>
      <c r="G3" s="87"/>
      <c r="H3" s="87"/>
    </row>
    <row r="4" spans="1:8" x14ac:dyDescent="0.25">
      <c r="A4" s="17" t="s">
        <v>616</v>
      </c>
      <c r="B4" s="20"/>
      <c r="C4" s="19"/>
      <c r="D4" s="19"/>
      <c r="E4" s="19"/>
      <c r="F4" s="19"/>
      <c r="G4" s="87"/>
      <c r="H4" s="88"/>
    </row>
    <row r="5" spans="1:8" x14ac:dyDescent="0.25">
      <c r="A5" s="15"/>
      <c r="B5" s="15"/>
      <c r="C5" s="16"/>
      <c r="D5" s="16"/>
      <c r="E5" s="16"/>
      <c r="F5" s="16"/>
      <c r="G5" s="86"/>
      <c r="H5" s="86"/>
    </row>
    <row r="6" spans="1:8" x14ac:dyDescent="0.25">
      <c r="A6" s="21" t="s">
        <v>35</v>
      </c>
      <c r="B6" s="21" t="s">
        <v>36</v>
      </c>
      <c r="C6" s="22" t="s">
        <v>878</v>
      </c>
      <c r="D6" s="22" t="s">
        <v>878</v>
      </c>
      <c r="E6" s="22" t="s">
        <v>2</v>
      </c>
      <c r="F6" s="22" t="s">
        <v>2</v>
      </c>
      <c r="G6" s="22" t="s">
        <v>2</v>
      </c>
      <c r="H6" s="22" t="s">
        <v>879</v>
      </c>
    </row>
    <row r="7" spans="1:8" x14ac:dyDescent="0.25">
      <c r="A7" s="21" t="s">
        <v>37</v>
      </c>
      <c r="B7" s="21"/>
      <c r="C7" s="22" t="s">
        <v>882</v>
      </c>
      <c r="D7" s="22" t="s">
        <v>881</v>
      </c>
      <c r="E7" s="22" t="s">
        <v>3</v>
      </c>
      <c r="F7" s="22" t="s">
        <v>881</v>
      </c>
      <c r="G7" s="22" t="s">
        <v>880</v>
      </c>
      <c r="H7" s="22" t="s">
        <v>883</v>
      </c>
    </row>
    <row r="8" spans="1:8" ht="15.75" thickBot="1" x14ac:dyDescent="0.3">
      <c r="A8" s="23" t="s">
        <v>4</v>
      </c>
      <c r="B8" s="23"/>
      <c r="C8" s="23"/>
      <c r="D8" s="23"/>
      <c r="E8" s="23" t="s">
        <v>5</v>
      </c>
      <c r="F8" s="23" t="s">
        <v>885</v>
      </c>
      <c r="G8" s="23" t="s">
        <v>5</v>
      </c>
      <c r="H8" s="23" t="s">
        <v>5</v>
      </c>
    </row>
    <row r="9" spans="1:8" ht="15.75" thickTop="1" x14ac:dyDescent="0.25">
      <c r="A9" s="15" t="s">
        <v>617</v>
      </c>
      <c r="B9" s="15" t="s">
        <v>39</v>
      </c>
      <c r="C9" s="28">
        <v>280506</v>
      </c>
      <c r="D9" s="28">
        <v>252041.29</v>
      </c>
      <c r="E9" s="28">
        <v>314195</v>
      </c>
      <c r="F9" s="28">
        <v>149128.20000000001</v>
      </c>
      <c r="G9" s="28">
        <v>315649</v>
      </c>
      <c r="H9" s="28">
        <v>338099</v>
      </c>
    </row>
    <row r="10" spans="1:8" x14ac:dyDescent="0.25">
      <c r="A10" s="15" t="s">
        <v>618</v>
      </c>
      <c r="B10" s="15" t="s">
        <v>41</v>
      </c>
      <c r="C10" s="28">
        <v>14500</v>
      </c>
      <c r="D10" s="28">
        <v>5926.32</v>
      </c>
      <c r="E10" s="28">
        <v>14500</v>
      </c>
      <c r="F10" s="28">
        <v>1042.6600000000001</v>
      </c>
      <c r="G10" s="28">
        <v>14500</v>
      </c>
      <c r="H10" s="28">
        <v>14500</v>
      </c>
    </row>
    <row r="11" spans="1:8" x14ac:dyDescent="0.25">
      <c r="A11" s="15" t="s">
        <v>619</v>
      </c>
      <c r="B11" s="15" t="s">
        <v>303</v>
      </c>
      <c r="C11" s="28">
        <v>500</v>
      </c>
      <c r="D11" s="28">
        <v>0</v>
      </c>
      <c r="E11" s="28">
        <v>500</v>
      </c>
      <c r="F11" s="28">
        <v>0</v>
      </c>
      <c r="G11" s="28">
        <v>500</v>
      </c>
      <c r="H11" s="28">
        <v>500</v>
      </c>
    </row>
    <row r="12" spans="1:8" x14ac:dyDescent="0.25">
      <c r="A12" s="15" t="s">
        <v>620</v>
      </c>
      <c r="B12" s="15" t="s">
        <v>43</v>
      </c>
      <c r="C12" s="28">
        <v>5520</v>
      </c>
      <c r="D12" s="28">
        <v>5520</v>
      </c>
      <c r="E12" s="28">
        <v>5460</v>
      </c>
      <c r="F12" s="28">
        <v>5640</v>
      </c>
      <c r="G12" s="28">
        <v>5640</v>
      </c>
      <c r="H12" s="28">
        <v>6840</v>
      </c>
    </row>
    <row r="13" spans="1:8" x14ac:dyDescent="0.25">
      <c r="A13" s="15" t="s">
        <v>621</v>
      </c>
      <c r="B13" s="15" t="s">
        <v>45</v>
      </c>
      <c r="C13" s="28">
        <v>37272</v>
      </c>
      <c r="D13" s="28">
        <v>32632.26</v>
      </c>
      <c r="E13" s="28">
        <v>42232</v>
      </c>
      <c r="F13" s="28">
        <v>19423.53</v>
      </c>
      <c r="G13" s="28">
        <v>42063</v>
      </c>
      <c r="H13" s="28">
        <v>47246</v>
      </c>
    </row>
    <row r="14" spans="1:8" x14ac:dyDescent="0.25">
      <c r="A14" s="15" t="s">
        <v>622</v>
      </c>
      <c r="B14" s="15" t="s">
        <v>47</v>
      </c>
      <c r="C14" s="28">
        <v>22995</v>
      </c>
      <c r="D14" s="28">
        <v>19940.599999999999</v>
      </c>
      <c r="E14" s="28">
        <v>25641</v>
      </c>
      <c r="F14" s="28">
        <v>11652.57</v>
      </c>
      <c r="G14" s="28">
        <v>25438</v>
      </c>
      <c r="H14" s="28">
        <v>27590</v>
      </c>
    </row>
    <row r="15" spans="1:8" x14ac:dyDescent="0.25">
      <c r="A15" s="15" t="s">
        <v>623</v>
      </c>
      <c r="B15" s="15" t="s">
        <v>624</v>
      </c>
      <c r="C15" s="28">
        <v>0</v>
      </c>
      <c r="D15" s="28">
        <v>-814.94</v>
      </c>
      <c r="E15" s="28">
        <v>0</v>
      </c>
      <c r="F15" s="28">
        <v>0</v>
      </c>
      <c r="G15" s="28">
        <v>0</v>
      </c>
      <c r="H15" s="28">
        <v>0</v>
      </c>
    </row>
    <row r="16" spans="1:8" x14ac:dyDescent="0.25">
      <c r="A16" s="15" t="s">
        <v>625</v>
      </c>
      <c r="B16" s="15" t="s">
        <v>49</v>
      </c>
      <c r="C16" s="28">
        <v>33799</v>
      </c>
      <c r="D16" s="28">
        <v>29360.61</v>
      </c>
      <c r="E16" s="28">
        <v>49440</v>
      </c>
      <c r="F16" s="28">
        <v>27462.400000000001</v>
      </c>
      <c r="G16" s="28">
        <v>48062</v>
      </c>
      <c r="H16" s="28">
        <v>46818</v>
      </c>
    </row>
    <row r="17" spans="1:8" x14ac:dyDescent="0.25">
      <c r="A17" s="15" t="s">
        <v>626</v>
      </c>
      <c r="B17" s="15" t="s">
        <v>51</v>
      </c>
      <c r="C17" s="28">
        <v>8819</v>
      </c>
      <c r="D17" s="28">
        <v>2499.69</v>
      </c>
      <c r="E17" s="28">
        <v>9821</v>
      </c>
      <c r="F17" s="28">
        <v>5524.59</v>
      </c>
      <c r="G17" s="28">
        <v>12723</v>
      </c>
      <c r="H17" s="28">
        <v>13417</v>
      </c>
    </row>
    <row r="18" spans="1:8" x14ac:dyDescent="0.25">
      <c r="A18" s="15" t="s">
        <v>627</v>
      </c>
      <c r="B18" s="15" t="s">
        <v>53</v>
      </c>
      <c r="C18" s="28">
        <v>527</v>
      </c>
      <c r="D18" s="28">
        <v>527.34</v>
      </c>
      <c r="E18" s="28">
        <v>520</v>
      </c>
      <c r="F18" s="28">
        <v>326.89999999999998</v>
      </c>
      <c r="G18" s="28">
        <v>701</v>
      </c>
      <c r="H18" s="28">
        <v>720</v>
      </c>
    </row>
    <row r="19" spans="1:8" x14ac:dyDescent="0.25">
      <c r="A19" s="26"/>
      <c r="B19" s="26" t="s">
        <v>325</v>
      </c>
      <c r="C19" s="27">
        <v>404438</v>
      </c>
      <c r="D19" s="27">
        <v>347633.17</v>
      </c>
      <c r="E19" s="27">
        <v>462309</v>
      </c>
      <c r="F19" s="27">
        <v>220200.85</v>
      </c>
      <c r="G19" s="27">
        <v>465276</v>
      </c>
      <c r="H19" s="27">
        <v>495730</v>
      </c>
    </row>
    <row r="20" spans="1:8" x14ac:dyDescent="0.25">
      <c r="A20" s="28" t="s">
        <v>628</v>
      </c>
      <c r="B20" s="28" t="s">
        <v>56</v>
      </c>
      <c r="C20" s="28">
        <v>600</v>
      </c>
      <c r="D20" s="28">
        <v>220.98</v>
      </c>
      <c r="E20" s="28">
        <v>600</v>
      </c>
      <c r="F20" s="28">
        <v>196.21</v>
      </c>
      <c r="G20" s="28">
        <v>600</v>
      </c>
      <c r="H20" s="28">
        <v>600</v>
      </c>
    </row>
    <row r="21" spans="1:8" x14ac:dyDescent="0.25">
      <c r="A21" s="28" t="s">
        <v>629</v>
      </c>
      <c r="B21" s="28" t="s">
        <v>58</v>
      </c>
      <c r="C21" s="28">
        <v>50</v>
      </c>
      <c r="D21" s="28">
        <v>0</v>
      </c>
      <c r="E21" s="28">
        <v>50</v>
      </c>
      <c r="F21" s="28">
        <v>0</v>
      </c>
      <c r="G21" s="28">
        <v>50</v>
      </c>
      <c r="H21" s="28">
        <v>50</v>
      </c>
    </row>
    <row r="22" spans="1:8" x14ac:dyDescent="0.25">
      <c r="A22" s="28" t="s">
        <v>630</v>
      </c>
      <c r="B22" s="28" t="s">
        <v>425</v>
      </c>
      <c r="C22" s="28">
        <v>57000</v>
      </c>
      <c r="D22" s="28">
        <v>59675.199999999997</v>
      </c>
      <c r="E22" s="28">
        <v>60000</v>
      </c>
      <c r="F22" s="28">
        <v>32944.22</v>
      </c>
      <c r="G22" s="28">
        <v>60000</v>
      </c>
      <c r="H22" s="28">
        <v>60000</v>
      </c>
    </row>
    <row r="23" spans="1:8" x14ac:dyDescent="0.25">
      <c r="A23" s="28" t="s">
        <v>631</v>
      </c>
      <c r="B23" s="28" t="s">
        <v>64</v>
      </c>
      <c r="C23" s="28">
        <v>4000</v>
      </c>
      <c r="D23" s="28">
        <v>4000</v>
      </c>
      <c r="E23" s="28">
        <v>4000</v>
      </c>
      <c r="F23" s="28">
        <v>805.97</v>
      </c>
      <c r="G23" s="28">
        <v>4000</v>
      </c>
      <c r="H23" s="28">
        <v>4000</v>
      </c>
    </row>
    <row r="24" spans="1:8" x14ac:dyDescent="0.25">
      <c r="A24" s="26"/>
      <c r="B24" s="26" t="s">
        <v>65</v>
      </c>
      <c r="C24" s="27">
        <v>61650</v>
      </c>
      <c r="D24" s="27">
        <v>63896.18</v>
      </c>
      <c r="E24" s="27">
        <v>64650</v>
      </c>
      <c r="F24" s="27">
        <v>33946.400000000001</v>
      </c>
      <c r="G24" s="27">
        <v>64650</v>
      </c>
      <c r="H24" s="27">
        <v>64650</v>
      </c>
    </row>
    <row r="25" spans="1:8" x14ac:dyDescent="0.25">
      <c r="A25" s="28" t="s">
        <v>632</v>
      </c>
      <c r="B25" s="28" t="s">
        <v>103</v>
      </c>
      <c r="C25" s="28">
        <v>50000</v>
      </c>
      <c r="D25" s="28">
        <v>50712.26</v>
      </c>
      <c r="E25" s="28">
        <v>50000</v>
      </c>
      <c r="F25" s="28">
        <v>28356.71</v>
      </c>
      <c r="G25" s="28">
        <v>50000</v>
      </c>
      <c r="H25" s="28">
        <v>50000</v>
      </c>
    </row>
    <row r="26" spans="1:8" x14ac:dyDescent="0.25">
      <c r="A26" s="28" t="s">
        <v>633</v>
      </c>
      <c r="B26" s="28" t="s">
        <v>352</v>
      </c>
      <c r="C26" s="28">
        <v>10000</v>
      </c>
      <c r="D26" s="28">
        <v>9574.58</v>
      </c>
      <c r="E26" s="28">
        <v>10000</v>
      </c>
      <c r="F26" s="28">
        <v>2917.4</v>
      </c>
      <c r="G26" s="28">
        <v>10000</v>
      </c>
      <c r="H26" s="28">
        <v>10000</v>
      </c>
    </row>
    <row r="27" spans="1:8" x14ac:dyDescent="0.25">
      <c r="A27" s="28" t="s">
        <v>634</v>
      </c>
      <c r="B27" s="28" t="s">
        <v>635</v>
      </c>
      <c r="C27" s="28">
        <v>35000</v>
      </c>
      <c r="D27" s="28">
        <v>35697.65</v>
      </c>
      <c r="E27" s="28">
        <v>35000</v>
      </c>
      <c r="F27" s="28">
        <v>34798.04</v>
      </c>
      <c r="G27" s="28">
        <v>45000</v>
      </c>
      <c r="H27" s="28">
        <v>45000</v>
      </c>
    </row>
    <row r="28" spans="1:8" x14ac:dyDescent="0.25">
      <c r="A28" s="28" t="s">
        <v>636</v>
      </c>
      <c r="B28" s="28" t="s">
        <v>637</v>
      </c>
      <c r="C28" s="28">
        <v>10000</v>
      </c>
      <c r="D28" s="28">
        <v>9576.16</v>
      </c>
      <c r="E28" s="28">
        <v>8000</v>
      </c>
      <c r="F28" s="28">
        <v>3514.69</v>
      </c>
      <c r="G28" s="28">
        <v>8000</v>
      </c>
      <c r="H28" s="28">
        <v>8000</v>
      </c>
    </row>
    <row r="29" spans="1:8" x14ac:dyDescent="0.25">
      <c r="A29" s="28" t="s">
        <v>638</v>
      </c>
      <c r="B29" s="28" t="s">
        <v>639</v>
      </c>
      <c r="C29" s="28">
        <v>6000</v>
      </c>
      <c r="D29" s="28">
        <v>4965.3</v>
      </c>
      <c r="E29" s="28">
        <v>6000</v>
      </c>
      <c r="F29" s="28">
        <v>653.78</v>
      </c>
      <c r="G29" s="28">
        <v>6000</v>
      </c>
      <c r="H29" s="28">
        <v>6000</v>
      </c>
    </row>
    <row r="30" spans="1:8" x14ac:dyDescent="0.25">
      <c r="A30" s="28" t="s">
        <v>640</v>
      </c>
      <c r="B30" s="28" t="s">
        <v>641</v>
      </c>
      <c r="C30" s="28">
        <v>12000</v>
      </c>
      <c r="D30" s="28">
        <v>7513.84</v>
      </c>
      <c r="E30" s="28">
        <v>4000</v>
      </c>
      <c r="F30" s="28">
        <v>1080</v>
      </c>
      <c r="G30" s="28">
        <v>4000</v>
      </c>
      <c r="H30" s="28">
        <v>4000</v>
      </c>
    </row>
    <row r="31" spans="1:8" x14ac:dyDescent="0.25">
      <c r="A31" s="28" t="s">
        <v>642</v>
      </c>
      <c r="B31" s="28" t="s">
        <v>356</v>
      </c>
      <c r="C31" s="28">
        <v>4675</v>
      </c>
      <c r="D31" s="28">
        <v>4675</v>
      </c>
      <c r="E31" s="28">
        <v>4675</v>
      </c>
      <c r="F31" s="28">
        <v>0</v>
      </c>
      <c r="G31" s="28">
        <v>4675</v>
      </c>
      <c r="H31" s="28">
        <v>4675</v>
      </c>
    </row>
    <row r="32" spans="1:8" x14ac:dyDescent="0.25">
      <c r="A32" s="28"/>
      <c r="B32" s="28"/>
      <c r="C32" s="28"/>
      <c r="D32" s="28"/>
      <c r="E32" s="28"/>
      <c r="F32" s="28"/>
      <c r="G32" s="28"/>
      <c r="H32" s="28"/>
    </row>
    <row r="33" spans="1:8" x14ac:dyDescent="0.25">
      <c r="A33" s="26"/>
      <c r="B33" s="26" t="s">
        <v>104</v>
      </c>
      <c r="C33" s="27">
        <v>127675</v>
      </c>
      <c r="D33" s="27">
        <v>122714.79000000001</v>
      </c>
      <c r="E33" s="27">
        <v>117675</v>
      </c>
      <c r="F33" s="27">
        <v>71320.62</v>
      </c>
      <c r="G33" s="97">
        <v>127675</v>
      </c>
      <c r="H33" s="97">
        <v>127675</v>
      </c>
    </row>
    <row r="34" spans="1:8" x14ac:dyDescent="0.25">
      <c r="A34" s="15" t="s">
        <v>643</v>
      </c>
      <c r="B34" s="15" t="s">
        <v>67</v>
      </c>
      <c r="C34" s="28">
        <v>1000</v>
      </c>
      <c r="D34" s="28">
        <v>723.99</v>
      </c>
      <c r="E34" s="28">
        <v>1000</v>
      </c>
      <c r="F34" s="28">
        <v>482.75</v>
      </c>
      <c r="G34" s="28">
        <v>1000</v>
      </c>
      <c r="H34" s="28">
        <v>1000</v>
      </c>
    </row>
    <row r="35" spans="1:8" x14ac:dyDescent="0.25">
      <c r="A35" s="15" t="s">
        <v>644</v>
      </c>
      <c r="B35" s="15" t="s">
        <v>71</v>
      </c>
      <c r="C35" s="28">
        <v>14015</v>
      </c>
      <c r="D35" s="28">
        <v>14014.56</v>
      </c>
      <c r="E35" s="28">
        <v>14716</v>
      </c>
      <c r="F35" s="28">
        <v>4498.17</v>
      </c>
      <c r="G35" s="28">
        <v>14863</v>
      </c>
      <c r="H35" s="28">
        <v>14863</v>
      </c>
    </row>
    <row r="36" spans="1:8" x14ac:dyDescent="0.25">
      <c r="A36" s="15" t="s">
        <v>645</v>
      </c>
      <c r="B36" s="15" t="s">
        <v>73</v>
      </c>
      <c r="C36" s="28">
        <v>500</v>
      </c>
      <c r="D36" s="28">
        <v>722</v>
      </c>
      <c r="E36" s="28">
        <v>500</v>
      </c>
      <c r="F36" s="28">
        <v>315.27</v>
      </c>
      <c r="G36" s="28">
        <v>500</v>
      </c>
      <c r="H36" s="28">
        <v>500</v>
      </c>
    </row>
    <row r="37" spans="1:8" x14ac:dyDescent="0.25">
      <c r="A37" s="15" t="s">
        <v>646</v>
      </c>
      <c r="B37" s="15" t="s">
        <v>75</v>
      </c>
      <c r="C37" s="28">
        <v>300</v>
      </c>
      <c r="D37" s="28">
        <v>0</v>
      </c>
      <c r="E37" s="28">
        <v>300</v>
      </c>
      <c r="F37" s="28">
        <v>0</v>
      </c>
      <c r="G37" s="28">
        <v>300</v>
      </c>
      <c r="H37" s="28">
        <v>300</v>
      </c>
    </row>
    <row r="38" spans="1:8" x14ac:dyDescent="0.25">
      <c r="A38" s="15" t="s">
        <v>647</v>
      </c>
      <c r="B38" s="15" t="s">
        <v>77</v>
      </c>
      <c r="C38" s="28">
        <v>800</v>
      </c>
      <c r="D38" s="28">
        <v>3008</v>
      </c>
      <c r="E38" s="28">
        <v>4800</v>
      </c>
      <c r="F38" s="28">
        <v>205</v>
      </c>
      <c r="G38" s="28">
        <v>4000</v>
      </c>
      <c r="H38" s="28">
        <v>4000</v>
      </c>
    </row>
    <row r="39" spans="1:8" x14ac:dyDescent="0.25">
      <c r="A39" s="15" t="s">
        <v>648</v>
      </c>
      <c r="B39" s="15" t="s">
        <v>107</v>
      </c>
      <c r="C39" s="28">
        <v>260126</v>
      </c>
      <c r="D39" s="28">
        <v>258125.68</v>
      </c>
      <c r="E39" s="28">
        <v>262726</v>
      </c>
      <c r="F39" s="28">
        <v>87906.32</v>
      </c>
      <c r="G39" s="28">
        <v>265353</v>
      </c>
      <c r="H39" s="28">
        <v>265353</v>
      </c>
    </row>
    <row r="40" spans="1:8" x14ac:dyDescent="0.25">
      <c r="A40" s="15" t="s">
        <v>649</v>
      </c>
      <c r="B40" s="15" t="s">
        <v>79</v>
      </c>
      <c r="C40" s="28">
        <v>2234</v>
      </c>
      <c r="D40" s="28">
        <v>2234.21</v>
      </c>
      <c r="E40" s="28">
        <v>0</v>
      </c>
      <c r="F40" s="28">
        <v>0</v>
      </c>
      <c r="G40" s="28">
        <v>0</v>
      </c>
      <c r="H40" s="28">
        <v>0</v>
      </c>
    </row>
    <row r="41" spans="1:8" x14ac:dyDescent="0.25">
      <c r="A41" s="15" t="s">
        <v>650</v>
      </c>
      <c r="B41" s="15" t="s">
        <v>103</v>
      </c>
      <c r="C41" s="28">
        <v>2000</v>
      </c>
      <c r="D41" s="28">
        <v>306.93</v>
      </c>
      <c r="E41" s="28">
        <v>2000</v>
      </c>
      <c r="F41" s="28">
        <v>0</v>
      </c>
      <c r="G41" s="28">
        <v>2000</v>
      </c>
      <c r="H41" s="28">
        <v>0</v>
      </c>
    </row>
    <row r="42" spans="1:8" x14ac:dyDescent="0.25">
      <c r="A42" s="15" t="s">
        <v>651</v>
      </c>
      <c r="B42" s="15" t="s">
        <v>370</v>
      </c>
      <c r="C42" s="28">
        <v>2500</v>
      </c>
      <c r="D42" s="28">
        <v>1560.89</v>
      </c>
      <c r="E42" s="28">
        <v>2500</v>
      </c>
      <c r="F42" s="28">
        <v>1115.6500000000001</v>
      </c>
      <c r="G42" s="28">
        <v>2000</v>
      </c>
      <c r="H42" s="28">
        <v>2300</v>
      </c>
    </row>
    <row r="43" spans="1:8" x14ac:dyDescent="0.25">
      <c r="A43" s="26"/>
      <c r="B43" s="26" t="s">
        <v>90</v>
      </c>
      <c r="C43" s="27">
        <v>283475</v>
      </c>
      <c r="D43" s="27">
        <v>280696.26</v>
      </c>
      <c r="E43" s="27">
        <v>288542</v>
      </c>
      <c r="F43" s="27">
        <v>94523.16</v>
      </c>
      <c r="G43" s="97">
        <v>290016</v>
      </c>
      <c r="H43" s="97">
        <v>288316</v>
      </c>
    </row>
    <row r="44" spans="1:8" x14ac:dyDescent="0.25">
      <c r="A44" s="28"/>
      <c r="B44" s="28"/>
      <c r="C44" s="63"/>
      <c r="D44" s="63"/>
      <c r="E44" s="63"/>
      <c r="F44" s="63"/>
      <c r="G44" s="63"/>
      <c r="H44" s="63"/>
    </row>
    <row r="45" spans="1:8" x14ac:dyDescent="0.25">
      <c r="A45" s="27"/>
      <c r="B45" s="26" t="s">
        <v>441</v>
      </c>
      <c r="C45" s="27">
        <v>0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</row>
    <row r="46" spans="1:8" x14ac:dyDescent="0.25">
      <c r="A46" s="28" t="s">
        <v>652</v>
      </c>
      <c r="B46" s="28" t="s">
        <v>103</v>
      </c>
      <c r="C46" s="28">
        <v>0</v>
      </c>
      <c r="D46" s="28">
        <v>0</v>
      </c>
      <c r="E46" s="28">
        <v>0</v>
      </c>
      <c r="F46" s="28">
        <v>0</v>
      </c>
      <c r="G46" s="28">
        <v>0</v>
      </c>
      <c r="H46" s="28">
        <v>0</v>
      </c>
    </row>
    <row r="47" spans="1:8" x14ac:dyDescent="0.25">
      <c r="A47" s="28" t="s">
        <v>653</v>
      </c>
      <c r="B47" s="28" t="s">
        <v>523</v>
      </c>
      <c r="C47" s="28">
        <v>51499</v>
      </c>
      <c r="D47" s="28">
        <v>0</v>
      </c>
      <c r="E47" s="28">
        <v>0</v>
      </c>
      <c r="F47" s="28">
        <v>0</v>
      </c>
      <c r="G47" s="28">
        <v>0</v>
      </c>
      <c r="H47" s="28">
        <v>0</v>
      </c>
    </row>
    <row r="48" spans="1:8" x14ac:dyDescent="0.25">
      <c r="A48" s="28" t="s">
        <v>654</v>
      </c>
      <c r="B48" s="28" t="s">
        <v>655</v>
      </c>
      <c r="C48" s="28">
        <v>75000</v>
      </c>
      <c r="D48" s="28">
        <v>0</v>
      </c>
      <c r="E48" s="28">
        <v>0</v>
      </c>
      <c r="F48" s="28">
        <v>0</v>
      </c>
      <c r="G48" s="28">
        <v>0</v>
      </c>
      <c r="H48" s="28">
        <v>0</v>
      </c>
    </row>
    <row r="49" spans="1:8" ht="15.75" thickBot="1" x14ac:dyDescent="0.3">
      <c r="A49" s="33"/>
      <c r="B49" s="26" t="s">
        <v>384</v>
      </c>
      <c r="C49" s="27">
        <v>126499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</row>
    <row r="50" spans="1:8" ht="16.5" thickTop="1" thickBot="1" x14ac:dyDescent="0.3">
      <c r="A50" s="29"/>
      <c r="B50" s="29" t="s">
        <v>656</v>
      </c>
      <c r="C50" s="30">
        <v>1003737</v>
      </c>
      <c r="D50" s="30">
        <v>814940.39999999991</v>
      </c>
      <c r="E50" s="30">
        <v>933176</v>
      </c>
      <c r="F50" s="30">
        <v>419991.03</v>
      </c>
      <c r="G50" s="30">
        <v>947617</v>
      </c>
      <c r="H50" s="30">
        <v>976371</v>
      </c>
    </row>
    <row r="51" spans="1:8" ht="15.75" thickTop="1" x14ac:dyDescent="0.25">
      <c r="A51" s="15"/>
      <c r="B51" s="15"/>
      <c r="C51" s="16"/>
      <c r="D51" s="16"/>
      <c r="E51" s="16"/>
      <c r="F51" s="16"/>
      <c r="G51" s="86"/>
      <c r="H51" s="86"/>
    </row>
    <row r="52" spans="1:8" x14ac:dyDescent="0.25">
      <c r="A52" s="17"/>
      <c r="B52" s="20"/>
      <c r="C52" s="19"/>
      <c r="D52" s="19"/>
      <c r="E52" s="19"/>
      <c r="F52" s="19"/>
      <c r="G52" s="87"/>
      <c r="H52" s="87"/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2"/>
  <sheetViews>
    <sheetView topLeftCell="A22" workbookViewId="0">
      <selection activeCell="F53" sqref="F53"/>
    </sheetView>
  </sheetViews>
  <sheetFormatPr defaultRowHeight="15" x14ac:dyDescent="0.25"/>
  <cols>
    <col min="1" max="1" width="13.140625" customWidth="1"/>
    <col min="2" max="2" width="31.28515625" bestFit="1" customWidth="1"/>
    <col min="3" max="3" width="8.85546875" bestFit="1" customWidth="1"/>
  </cols>
  <sheetData>
    <row r="1" spans="1:8" x14ac:dyDescent="0.25">
      <c r="A1" s="17" t="s">
        <v>0</v>
      </c>
      <c r="B1" s="20"/>
      <c r="C1" s="19"/>
      <c r="D1" s="19"/>
      <c r="E1" s="19"/>
      <c r="F1" s="19"/>
      <c r="G1" s="87"/>
      <c r="H1" s="87"/>
    </row>
    <row r="2" spans="1:8" x14ac:dyDescent="0.25">
      <c r="A2" s="17" t="s">
        <v>877</v>
      </c>
      <c r="B2" s="20"/>
      <c r="C2" s="19"/>
      <c r="D2" s="19"/>
      <c r="E2" s="19"/>
      <c r="F2" s="19"/>
      <c r="G2" s="87"/>
      <c r="H2" s="87"/>
    </row>
    <row r="3" spans="1:8" x14ac:dyDescent="0.25">
      <c r="A3" s="17" t="s">
        <v>657</v>
      </c>
      <c r="B3" s="20"/>
      <c r="C3" s="19"/>
      <c r="D3" s="19"/>
      <c r="E3" s="19"/>
      <c r="F3" s="19"/>
      <c r="G3" s="87"/>
      <c r="H3" s="88"/>
    </row>
    <row r="4" spans="1:8" x14ac:dyDescent="0.25">
      <c r="A4" s="15"/>
      <c r="B4" s="15"/>
      <c r="C4" s="16"/>
      <c r="D4" s="16"/>
      <c r="E4" s="16"/>
      <c r="F4" s="16"/>
      <c r="G4" s="86"/>
      <c r="H4" s="86"/>
    </row>
    <row r="5" spans="1:8" x14ac:dyDescent="0.25">
      <c r="A5" s="21" t="s">
        <v>35</v>
      </c>
      <c r="B5" s="21" t="s">
        <v>36</v>
      </c>
      <c r="C5" s="22" t="s">
        <v>878</v>
      </c>
      <c r="D5" s="22" t="s">
        <v>878</v>
      </c>
      <c r="E5" s="22" t="s">
        <v>2</v>
      </c>
      <c r="F5" s="22" t="s">
        <v>2</v>
      </c>
      <c r="G5" s="22" t="s">
        <v>2</v>
      </c>
      <c r="H5" s="22" t="s">
        <v>879</v>
      </c>
    </row>
    <row r="6" spans="1:8" x14ac:dyDescent="0.25">
      <c r="A6" s="21" t="s">
        <v>37</v>
      </c>
      <c r="B6" s="21"/>
      <c r="C6" s="22" t="s">
        <v>882</v>
      </c>
      <c r="D6" s="22" t="s">
        <v>881</v>
      </c>
      <c r="E6" s="22" t="s">
        <v>3</v>
      </c>
      <c r="F6" s="22" t="s">
        <v>881</v>
      </c>
      <c r="G6" s="22" t="s">
        <v>880</v>
      </c>
      <c r="H6" s="22" t="s">
        <v>883</v>
      </c>
    </row>
    <row r="7" spans="1:8" ht="15.75" thickBot="1" x14ac:dyDescent="0.3">
      <c r="A7" s="23" t="s">
        <v>4</v>
      </c>
      <c r="B7" s="23"/>
      <c r="C7" s="24" t="s">
        <v>5</v>
      </c>
      <c r="D7" s="24"/>
      <c r="E7" s="24" t="s">
        <v>5</v>
      </c>
      <c r="F7" s="24" t="s">
        <v>885</v>
      </c>
      <c r="G7" s="24" t="s">
        <v>5</v>
      </c>
      <c r="H7" s="24" t="s">
        <v>5</v>
      </c>
    </row>
    <row r="8" spans="1:8" ht="15.75" thickTop="1" x14ac:dyDescent="0.25">
      <c r="A8" s="28" t="s">
        <v>658</v>
      </c>
      <c r="B8" s="28" t="s">
        <v>39</v>
      </c>
      <c r="C8" s="28">
        <v>180441</v>
      </c>
      <c r="D8" s="28">
        <v>180745.04</v>
      </c>
      <c r="E8" s="28">
        <v>190851</v>
      </c>
      <c r="F8" s="28">
        <v>83063.240000000005</v>
      </c>
      <c r="G8" s="28">
        <v>184597</v>
      </c>
      <c r="H8" s="28">
        <v>201502</v>
      </c>
    </row>
    <row r="9" spans="1:8" x14ac:dyDescent="0.25">
      <c r="A9" s="28" t="s">
        <v>659</v>
      </c>
      <c r="B9" s="28" t="s">
        <v>41</v>
      </c>
      <c r="C9" s="28">
        <v>6000</v>
      </c>
      <c r="D9" s="28">
        <v>1762.79</v>
      </c>
      <c r="E9" s="28">
        <v>6000</v>
      </c>
      <c r="F9" s="28">
        <v>280.38</v>
      </c>
      <c r="G9" s="28">
        <v>6000</v>
      </c>
      <c r="H9" s="28">
        <v>6000</v>
      </c>
    </row>
    <row r="10" spans="1:8" x14ac:dyDescent="0.25">
      <c r="A10" s="28" t="s">
        <v>660</v>
      </c>
      <c r="B10" s="28" t="s">
        <v>303</v>
      </c>
      <c r="C10" s="28">
        <v>0</v>
      </c>
      <c r="D10" s="28">
        <v>0</v>
      </c>
      <c r="E10" s="28">
        <v>600</v>
      </c>
      <c r="F10" s="28">
        <v>0</v>
      </c>
      <c r="G10" s="28">
        <v>600</v>
      </c>
      <c r="H10" s="28">
        <v>600</v>
      </c>
    </row>
    <row r="11" spans="1:8" x14ac:dyDescent="0.25">
      <c r="A11" s="28" t="s">
        <v>661</v>
      </c>
      <c r="B11" s="28" t="s">
        <v>43</v>
      </c>
      <c r="C11" s="28">
        <v>0</v>
      </c>
      <c r="D11" s="28">
        <v>0</v>
      </c>
      <c r="E11" s="28">
        <v>300</v>
      </c>
      <c r="F11" s="28">
        <v>240</v>
      </c>
      <c r="G11" s="28">
        <v>240</v>
      </c>
      <c r="H11" s="28">
        <v>420</v>
      </c>
    </row>
    <row r="12" spans="1:8" x14ac:dyDescent="0.25">
      <c r="A12" s="28" t="s">
        <v>662</v>
      </c>
      <c r="B12" s="28" t="s">
        <v>45</v>
      </c>
      <c r="C12" s="28">
        <v>23118</v>
      </c>
      <c r="D12" s="28">
        <v>22557.96</v>
      </c>
      <c r="E12" s="28">
        <v>24917</v>
      </c>
      <c r="F12" s="28">
        <v>10455.42</v>
      </c>
      <c r="G12" s="28">
        <v>24045</v>
      </c>
      <c r="H12" s="28">
        <v>27316</v>
      </c>
    </row>
    <row r="13" spans="1:8" x14ac:dyDescent="0.25">
      <c r="A13" s="28" t="s">
        <v>663</v>
      </c>
      <c r="B13" s="28" t="s">
        <v>47</v>
      </c>
      <c r="C13" s="28">
        <v>14266</v>
      </c>
      <c r="D13" s="28">
        <v>13873.39</v>
      </c>
      <c r="E13" s="28">
        <v>15128</v>
      </c>
      <c r="F13" s="28">
        <v>6224.76</v>
      </c>
      <c r="G13" s="28">
        <v>14405</v>
      </c>
      <c r="H13" s="28">
        <v>15952</v>
      </c>
    </row>
    <row r="14" spans="1:8" x14ac:dyDescent="0.25">
      <c r="A14" s="28" t="s">
        <v>664</v>
      </c>
      <c r="B14" s="28" t="s">
        <v>392</v>
      </c>
      <c r="C14" s="28">
        <v>0</v>
      </c>
      <c r="D14" s="28">
        <v>9406.85</v>
      </c>
      <c r="E14" s="28">
        <v>0</v>
      </c>
      <c r="F14" s="28">
        <v>0</v>
      </c>
      <c r="G14" s="28">
        <v>0</v>
      </c>
      <c r="H14" s="28">
        <v>0</v>
      </c>
    </row>
    <row r="15" spans="1:8" x14ac:dyDescent="0.25">
      <c r="A15" s="28" t="s">
        <v>665</v>
      </c>
      <c r="B15" s="28" t="s">
        <v>49</v>
      </c>
      <c r="C15" s="28">
        <v>27812</v>
      </c>
      <c r="D15" s="28">
        <v>27590.63</v>
      </c>
      <c r="E15" s="28">
        <v>32960</v>
      </c>
      <c r="F15" s="28">
        <v>15798.86</v>
      </c>
      <c r="G15" s="28">
        <v>29532</v>
      </c>
      <c r="H15" s="28">
        <v>31212</v>
      </c>
    </row>
    <row r="16" spans="1:8" x14ac:dyDescent="0.25">
      <c r="A16" s="28" t="s">
        <v>666</v>
      </c>
      <c r="B16" s="28" t="s">
        <v>51</v>
      </c>
      <c r="C16" s="28">
        <v>5487</v>
      </c>
      <c r="D16" s="28">
        <v>3595.18</v>
      </c>
      <c r="E16" s="28">
        <v>6012</v>
      </c>
      <c r="F16" s="28">
        <v>3489.89</v>
      </c>
      <c r="G16" s="28">
        <v>7998</v>
      </c>
      <c r="H16" s="28">
        <v>8049</v>
      </c>
    </row>
    <row r="17" spans="1:8" x14ac:dyDescent="0.25">
      <c r="A17" s="26"/>
      <c r="B17" s="26" t="s">
        <v>325</v>
      </c>
      <c r="C17" s="27">
        <v>257124</v>
      </c>
      <c r="D17" s="27">
        <v>259531.84</v>
      </c>
      <c r="E17" s="27">
        <v>276768</v>
      </c>
      <c r="F17" s="27">
        <v>119552.55</v>
      </c>
      <c r="G17" s="27">
        <v>267417</v>
      </c>
      <c r="H17" s="27">
        <v>291051</v>
      </c>
    </row>
    <row r="18" spans="1:8" x14ac:dyDescent="0.25">
      <c r="A18" s="28" t="s">
        <v>667</v>
      </c>
      <c r="B18" s="28" t="s">
        <v>56</v>
      </c>
      <c r="C18" s="28">
        <v>500</v>
      </c>
      <c r="D18" s="28">
        <v>538.47</v>
      </c>
      <c r="E18" s="28">
        <v>500</v>
      </c>
      <c r="F18" s="28">
        <v>0</v>
      </c>
      <c r="G18" s="28">
        <v>500</v>
      </c>
      <c r="H18" s="28">
        <v>500</v>
      </c>
    </row>
    <row r="19" spans="1:8" x14ac:dyDescent="0.25">
      <c r="A19" s="28" t="s">
        <v>668</v>
      </c>
      <c r="B19" s="28" t="s">
        <v>425</v>
      </c>
      <c r="C19" s="28">
        <v>4000</v>
      </c>
      <c r="D19" s="28">
        <v>4775.29</v>
      </c>
      <c r="E19" s="28">
        <v>4500</v>
      </c>
      <c r="F19" s="28">
        <v>4833.51</v>
      </c>
      <c r="G19" s="28">
        <v>6500</v>
      </c>
      <c r="H19" s="28">
        <v>5000</v>
      </c>
    </row>
    <row r="20" spans="1:8" x14ac:dyDescent="0.25">
      <c r="A20" s="28" t="s">
        <v>669</v>
      </c>
      <c r="B20" s="28" t="s">
        <v>427</v>
      </c>
      <c r="C20" s="28">
        <v>1000</v>
      </c>
      <c r="D20" s="28">
        <v>1000.82</v>
      </c>
      <c r="E20" s="28">
        <v>1000</v>
      </c>
      <c r="F20" s="28">
        <v>433.63</v>
      </c>
      <c r="G20" s="28">
        <v>1000</v>
      </c>
      <c r="H20" s="28">
        <v>1000</v>
      </c>
    </row>
    <row r="21" spans="1:8" x14ac:dyDescent="0.25">
      <c r="A21" s="28" t="s">
        <v>670</v>
      </c>
      <c r="B21" s="28" t="s">
        <v>96</v>
      </c>
      <c r="C21" s="28">
        <v>225</v>
      </c>
      <c r="D21" s="28">
        <v>225</v>
      </c>
      <c r="E21" s="28">
        <v>225</v>
      </c>
      <c r="F21" s="28">
        <v>0</v>
      </c>
      <c r="G21" s="28">
        <v>225</v>
      </c>
      <c r="H21" s="28">
        <v>225</v>
      </c>
    </row>
    <row r="22" spans="1:8" x14ac:dyDescent="0.25">
      <c r="A22" s="28" t="s">
        <v>671</v>
      </c>
      <c r="B22" s="28" t="s">
        <v>64</v>
      </c>
      <c r="C22" s="28">
        <v>3941</v>
      </c>
      <c r="D22" s="28">
        <v>3271.94</v>
      </c>
      <c r="E22" s="28">
        <v>4000</v>
      </c>
      <c r="F22" s="28">
        <v>2896.4</v>
      </c>
      <c r="G22" s="28">
        <v>4000</v>
      </c>
      <c r="H22" s="28">
        <v>4000</v>
      </c>
    </row>
    <row r="23" spans="1:8" x14ac:dyDescent="0.25">
      <c r="A23" s="26"/>
      <c r="B23" s="26" t="s">
        <v>65</v>
      </c>
      <c r="C23" s="27">
        <v>9666</v>
      </c>
      <c r="D23" s="27">
        <v>9811.52</v>
      </c>
      <c r="E23" s="27">
        <v>10225</v>
      </c>
      <c r="F23" s="27">
        <v>8163.5400000000009</v>
      </c>
      <c r="G23" s="27">
        <v>12225</v>
      </c>
      <c r="H23" s="27">
        <v>10725</v>
      </c>
    </row>
    <row r="24" spans="1:8" x14ac:dyDescent="0.25">
      <c r="A24" s="28" t="s">
        <v>672</v>
      </c>
      <c r="B24" s="28" t="s">
        <v>101</v>
      </c>
      <c r="C24" s="28">
        <v>1000</v>
      </c>
      <c r="D24" s="28">
        <v>1340.73</v>
      </c>
      <c r="E24" s="28">
        <v>1000</v>
      </c>
      <c r="F24" s="28">
        <v>265.63</v>
      </c>
      <c r="G24" s="28">
        <v>1000</v>
      </c>
      <c r="H24" s="28">
        <v>1000</v>
      </c>
    </row>
    <row r="25" spans="1:8" x14ac:dyDescent="0.25">
      <c r="A25" s="28" t="s">
        <v>673</v>
      </c>
      <c r="B25" s="28" t="s">
        <v>103</v>
      </c>
      <c r="C25" s="28">
        <v>6500</v>
      </c>
      <c r="D25" s="28">
        <v>14041.04</v>
      </c>
      <c r="E25" s="28">
        <v>6165</v>
      </c>
      <c r="F25" s="28">
        <v>6209.05</v>
      </c>
      <c r="G25" s="28">
        <v>6300</v>
      </c>
      <c r="H25" s="28">
        <v>6100</v>
      </c>
    </row>
    <row r="26" spans="1:8" x14ac:dyDescent="0.25">
      <c r="A26" s="28" t="s">
        <v>674</v>
      </c>
      <c r="B26" s="28" t="s">
        <v>352</v>
      </c>
      <c r="C26" s="28">
        <v>2000</v>
      </c>
      <c r="D26" s="28">
        <v>2010.23</v>
      </c>
      <c r="E26" s="28">
        <v>2000</v>
      </c>
      <c r="F26" s="28">
        <v>2451.2199999999998</v>
      </c>
      <c r="G26" s="28">
        <v>3000</v>
      </c>
      <c r="H26" s="28">
        <v>2000</v>
      </c>
    </row>
    <row r="27" spans="1:8" x14ac:dyDescent="0.25">
      <c r="A27" s="28" t="s">
        <v>675</v>
      </c>
      <c r="B27" s="28" t="s">
        <v>354</v>
      </c>
      <c r="C27" s="28">
        <v>1000</v>
      </c>
      <c r="D27" s="28">
        <v>367.56</v>
      </c>
      <c r="E27" s="28">
        <v>1000</v>
      </c>
      <c r="F27" s="28">
        <v>153.15</v>
      </c>
      <c r="G27" s="28">
        <v>1000</v>
      </c>
      <c r="H27" s="28">
        <v>1000</v>
      </c>
    </row>
    <row r="28" spans="1:8" x14ac:dyDescent="0.25">
      <c r="A28" s="28" t="s">
        <v>676</v>
      </c>
      <c r="B28" s="28" t="s">
        <v>356</v>
      </c>
      <c r="C28" s="28">
        <v>0</v>
      </c>
      <c r="D28" s="28">
        <v>0</v>
      </c>
      <c r="E28" s="28">
        <v>0</v>
      </c>
      <c r="F28" s="28">
        <v>96.25</v>
      </c>
      <c r="G28" s="28">
        <v>300</v>
      </c>
      <c r="H28" s="28">
        <v>0</v>
      </c>
    </row>
    <row r="29" spans="1:8" x14ac:dyDescent="0.25">
      <c r="A29" s="26"/>
      <c r="B29" s="26" t="s">
        <v>104</v>
      </c>
      <c r="C29" s="27">
        <v>10500</v>
      </c>
      <c r="D29" s="27">
        <v>17759.560000000001</v>
      </c>
      <c r="E29" s="27">
        <v>10165</v>
      </c>
      <c r="F29" s="27">
        <v>9175.2999999999993</v>
      </c>
      <c r="G29" s="27">
        <v>11600</v>
      </c>
      <c r="H29" s="27">
        <v>10100</v>
      </c>
    </row>
    <row r="30" spans="1:8" x14ac:dyDescent="0.25">
      <c r="A30" s="28" t="s">
        <v>677</v>
      </c>
      <c r="B30" s="28" t="s">
        <v>67</v>
      </c>
      <c r="C30" s="28">
        <v>1500</v>
      </c>
      <c r="D30" s="28">
        <v>624.63</v>
      </c>
      <c r="E30" s="28">
        <v>1500</v>
      </c>
      <c r="F30" s="28">
        <v>362.69</v>
      </c>
      <c r="G30" s="28">
        <v>1500</v>
      </c>
      <c r="H30" s="28">
        <v>1500</v>
      </c>
    </row>
    <row r="31" spans="1:8" x14ac:dyDescent="0.25">
      <c r="A31" s="28" t="s">
        <v>678</v>
      </c>
      <c r="B31" s="28" t="s">
        <v>71</v>
      </c>
      <c r="C31" s="28">
        <v>3300</v>
      </c>
      <c r="D31" s="28">
        <v>3031.48</v>
      </c>
      <c r="E31" s="28">
        <v>3300</v>
      </c>
      <c r="F31" s="28">
        <v>2916.72</v>
      </c>
      <c r="G31" s="28">
        <v>3300</v>
      </c>
      <c r="H31" s="28">
        <v>3317</v>
      </c>
    </row>
    <row r="32" spans="1:8" x14ac:dyDescent="0.25">
      <c r="A32" s="28" t="s">
        <v>679</v>
      </c>
      <c r="B32" s="28" t="s">
        <v>73</v>
      </c>
      <c r="C32" s="28">
        <v>500</v>
      </c>
      <c r="D32" s="28">
        <v>72</v>
      </c>
      <c r="E32" s="28">
        <v>500</v>
      </c>
      <c r="F32" s="28">
        <v>235.5</v>
      </c>
      <c r="G32" s="28">
        <v>500</v>
      </c>
      <c r="H32" s="28">
        <v>500</v>
      </c>
    </row>
    <row r="33" spans="1:8" x14ac:dyDescent="0.25">
      <c r="A33" s="28" t="s">
        <v>680</v>
      </c>
      <c r="B33" s="28" t="s">
        <v>77</v>
      </c>
      <c r="C33" s="28">
        <v>700</v>
      </c>
      <c r="D33" s="28">
        <v>699</v>
      </c>
      <c r="E33" s="28">
        <v>700</v>
      </c>
      <c r="F33" s="28">
        <v>0</v>
      </c>
      <c r="G33" s="28">
        <v>700</v>
      </c>
      <c r="H33" s="28">
        <v>700</v>
      </c>
    </row>
    <row r="34" spans="1:8" x14ac:dyDescent="0.25">
      <c r="A34" s="28" t="s">
        <v>681</v>
      </c>
      <c r="B34" s="28" t="s">
        <v>107</v>
      </c>
      <c r="C34" s="28">
        <v>0</v>
      </c>
      <c r="D34" s="28">
        <v>0</v>
      </c>
      <c r="E34" s="28">
        <v>0</v>
      </c>
      <c r="F34" s="28">
        <v>50.04</v>
      </c>
      <c r="G34" s="28">
        <v>100</v>
      </c>
      <c r="H34" s="28">
        <v>0</v>
      </c>
    </row>
    <row r="35" spans="1:8" x14ac:dyDescent="0.25">
      <c r="A35" s="28" t="s">
        <v>682</v>
      </c>
      <c r="B35" s="28" t="s">
        <v>365</v>
      </c>
      <c r="C35" s="28">
        <v>1843</v>
      </c>
      <c r="D35" s="28">
        <v>2055.64</v>
      </c>
      <c r="E35" s="28">
        <v>1843</v>
      </c>
      <c r="F35" s="28">
        <v>2227.5100000000002</v>
      </c>
      <c r="G35" s="28">
        <v>3000</v>
      </c>
      <c r="H35" s="28">
        <v>1843</v>
      </c>
    </row>
    <row r="36" spans="1:8" x14ac:dyDescent="0.25">
      <c r="A36" s="28" t="s">
        <v>683</v>
      </c>
      <c r="B36" s="28" t="s">
        <v>370</v>
      </c>
      <c r="C36" s="28">
        <v>3300</v>
      </c>
      <c r="D36" s="28">
        <v>4530.03</v>
      </c>
      <c r="E36" s="28">
        <v>3300</v>
      </c>
      <c r="F36" s="28">
        <v>2084.08</v>
      </c>
      <c r="G36" s="28">
        <v>3300</v>
      </c>
      <c r="H36" s="28">
        <v>3300</v>
      </c>
    </row>
    <row r="37" spans="1:8" x14ac:dyDescent="0.25">
      <c r="A37" s="28" t="s">
        <v>684</v>
      </c>
      <c r="B37" s="28" t="s">
        <v>85</v>
      </c>
      <c r="C37" s="28">
        <v>1000</v>
      </c>
      <c r="D37" s="28">
        <v>1246.6400000000001</v>
      </c>
      <c r="E37" s="28">
        <v>1000</v>
      </c>
      <c r="F37" s="28">
        <v>525.89</v>
      </c>
      <c r="G37" s="28">
        <v>1000</v>
      </c>
      <c r="H37" s="28">
        <v>1000</v>
      </c>
    </row>
    <row r="38" spans="1:8" x14ac:dyDescent="0.25">
      <c r="A38" s="28" t="s">
        <v>685</v>
      </c>
      <c r="B38" s="28" t="s">
        <v>89</v>
      </c>
      <c r="C38" s="28">
        <v>300</v>
      </c>
      <c r="D38" s="28">
        <v>0</v>
      </c>
      <c r="E38" s="28">
        <v>300</v>
      </c>
      <c r="F38" s="28">
        <v>108.06</v>
      </c>
      <c r="G38" s="28">
        <v>300</v>
      </c>
      <c r="H38" s="28">
        <v>300</v>
      </c>
    </row>
    <row r="39" spans="1:8" ht="15.75" thickBot="1" x14ac:dyDescent="0.3">
      <c r="A39" s="26"/>
      <c r="B39" s="26" t="s">
        <v>90</v>
      </c>
      <c r="C39" s="27">
        <v>12443</v>
      </c>
      <c r="D39" s="27">
        <v>12259.419999999998</v>
      </c>
      <c r="E39" s="27">
        <v>12443</v>
      </c>
      <c r="F39" s="27">
        <v>8510.49</v>
      </c>
      <c r="G39" s="27">
        <v>13700</v>
      </c>
      <c r="H39" s="27">
        <v>12460</v>
      </c>
    </row>
    <row r="40" spans="1:8" ht="16.5" thickTop="1" thickBot="1" x14ac:dyDescent="0.3">
      <c r="A40" s="29"/>
      <c r="B40" s="29" t="s">
        <v>686</v>
      </c>
      <c r="C40" s="30">
        <v>289733</v>
      </c>
      <c r="D40" s="30">
        <v>299362.34000000003</v>
      </c>
      <c r="E40" s="30">
        <v>309601</v>
      </c>
      <c r="F40" s="30">
        <v>145401.88</v>
      </c>
      <c r="G40" s="30">
        <v>304942</v>
      </c>
      <c r="H40" s="30">
        <v>324336</v>
      </c>
    </row>
    <row r="41" spans="1:8" ht="15.75" thickTop="1" x14ac:dyDescent="0.25">
      <c r="A41" s="17"/>
      <c r="B41" s="20"/>
      <c r="C41" s="19"/>
      <c r="D41" s="19"/>
      <c r="E41" s="19"/>
      <c r="F41" s="19"/>
      <c r="G41" s="87"/>
      <c r="H41" s="87"/>
    </row>
    <row r="42" spans="1:8" x14ac:dyDescent="0.25">
      <c r="A42" s="17"/>
      <c r="B42" s="20"/>
      <c r="C42" s="19"/>
      <c r="D42" s="19"/>
      <c r="E42" s="19"/>
      <c r="F42" s="19"/>
      <c r="G42" s="87"/>
      <c r="H42" s="87"/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1"/>
  <sheetViews>
    <sheetView topLeftCell="A43" workbookViewId="0">
      <selection activeCell="J21" sqref="J21"/>
    </sheetView>
  </sheetViews>
  <sheetFormatPr defaultRowHeight="15" x14ac:dyDescent="0.25"/>
  <cols>
    <col min="1" max="1" width="12.85546875" customWidth="1"/>
    <col min="2" max="2" width="27.5703125" customWidth="1"/>
    <col min="3" max="3" width="8.85546875" bestFit="1" customWidth="1"/>
  </cols>
  <sheetData>
    <row r="1" spans="1:8" x14ac:dyDescent="0.25">
      <c r="A1" s="17" t="s">
        <v>0</v>
      </c>
      <c r="B1" s="20"/>
      <c r="C1" s="19"/>
      <c r="D1" s="19"/>
      <c r="E1" s="19"/>
      <c r="F1" s="19"/>
      <c r="G1" s="87"/>
      <c r="H1" s="87"/>
    </row>
    <row r="2" spans="1:8" x14ac:dyDescent="0.25">
      <c r="A2" s="17" t="s">
        <v>877</v>
      </c>
      <c r="B2" s="20"/>
      <c r="C2" s="19"/>
      <c r="D2" s="19"/>
      <c r="E2" s="19"/>
      <c r="F2" s="19"/>
      <c r="G2" s="87"/>
      <c r="H2" s="87"/>
    </row>
    <row r="3" spans="1:8" x14ac:dyDescent="0.25">
      <c r="A3" s="17" t="s">
        <v>687</v>
      </c>
      <c r="B3" s="20"/>
      <c r="C3" s="19"/>
      <c r="D3" s="19"/>
      <c r="E3" s="19"/>
      <c r="F3" s="19"/>
      <c r="G3" s="87"/>
      <c r="H3" s="88"/>
    </row>
    <row r="4" spans="1:8" x14ac:dyDescent="0.25">
      <c r="A4" s="15"/>
      <c r="B4" s="15"/>
      <c r="C4" s="16"/>
      <c r="D4" s="16"/>
      <c r="E4" s="16"/>
      <c r="F4" s="16"/>
      <c r="G4" s="86"/>
      <c r="H4" s="86"/>
    </row>
    <row r="5" spans="1:8" x14ac:dyDescent="0.25">
      <c r="A5" s="21" t="s">
        <v>35</v>
      </c>
      <c r="B5" s="21" t="s">
        <v>36</v>
      </c>
      <c r="C5" s="22" t="s">
        <v>878</v>
      </c>
      <c r="D5" s="22" t="s">
        <v>878</v>
      </c>
      <c r="E5" s="22" t="s">
        <v>2</v>
      </c>
      <c r="F5" s="22" t="s">
        <v>2</v>
      </c>
      <c r="G5" s="22" t="s">
        <v>2</v>
      </c>
      <c r="H5" s="22" t="s">
        <v>879</v>
      </c>
    </row>
    <row r="6" spans="1:8" x14ac:dyDescent="0.25">
      <c r="A6" s="21" t="s">
        <v>37</v>
      </c>
      <c r="B6" s="21"/>
      <c r="C6" s="22" t="s">
        <v>882</v>
      </c>
      <c r="D6" s="22" t="s">
        <v>881</v>
      </c>
      <c r="E6" s="22" t="s">
        <v>3</v>
      </c>
      <c r="F6" s="22" t="s">
        <v>881</v>
      </c>
      <c r="G6" s="22" t="s">
        <v>880</v>
      </c>
      <c r="H6" s="22" t="s">
        <v>883</v>
      </c>
    </row>
    <row r="7" spans="1:8" ht="15.75" thickBot="1" x14ac:dyDescent="0.3">
      <c r="A7" s="23" t="s">
        <v>4</v>
      </c>
      <c r="B7" s="23"/>
      <c r="C7" s="24" t="s">
        <v>5</v>
      </c>
      <c r="D7" s="24"/>
      <c r="E7" s="24" t="s">
        <v>5</v>
      </c>
      <c r="F7" s="24" t="s">
        <v>885</v>
      </c>
      <c r="G7" s="24" t="s">
        <v>5</v>
      </c>
      <c r="H7" s="24" t="s">
        <v>5</v>
      </c>
    </row>
    <row r="8" spans="1:8" ht="15.75" thickTop="1" x14ac:dyDescent="0.25">
      <c r="A8" s="28" t="s">
        <v>688</v>
      </c>
      <c r="B8" s="28" t="s">
        <v>39</v>
      </c>
      <c r="C8" s="28">
        <v>371127</v>
      </c>
      <c r="D8" s="28">
        <v>313635.34999999998</v>
      </c>
      <c r="E8" s="28">
        <v>403621</v>
      </c>
      <c r="F8" s="28">
        <v>165310.99</v>
      </c>
      <c r="G8" s="28">
        <v>409197</v>
      </c>
      <c r="H8" s="28">
        <v>440040</v>
      </c>
    </row>
    <row r="9" spans="1:8" x14ac:dyDescent="0.25">
      <c r="A9" s="28" t="s">
        <v>689</v>
      </c>
      <c r="B9" s="28" t="s">
        <v>690</v>
      </c>
      <c r="C9" s="28">
        <v>87619</v>
      </c>
      <c r="D9" s="28">
        <v>79224.06</v>
      </c>
      <c r="E9" s="28">
        <v>89456</v>
      </c>
      <c r="F9" s="28">
        <v>2740.5</v>
      </c>
      <c r="G9" s="28">
        <v>104568</v>
      </c>
      <c r="H9" s="28">
        <v>101540</v>
      </c>
    </row>
    <row r="10" spans="1:8" x14ac:dyDescent="0.25">
      <c r="A10" s="28" t="s">
        <v>691</v>
      </c>
      <c r="B10" s="28" t="s">
        <v>41</v>
      </c>
      <c r="C10" s="28">
        <v>20200</v>
      </c>
      <c r="D10" s="28">
        <v>17398.61</v>
      </c>
      <c r="E10" s="28">
        <v>20200</v>
      </c>
      <c r="F10" s="28">
        <v>3855.36</v>
      </c>
      <c r="G10" s="28">
        <v>20200</v>
      </c>
      <c r="H10" s="28">
        <v>20200</v>
      </c>
    </row>
    <row r="11" spans="1:8" x14ac:dyDescent="0.25">
      <c r="A11" s="28" t="s">
        <v>692</v>
      </c>
      <c r="B11" s="28" t="s">
        <v>303</v>
      </c>
      <c r="C11" s="28">
        <v>1055</v>
      </c>
      <c r="D11" s="28">
        <v>540.62</v>
      </c>
      <c r="E11" s="28">
        <v>1055</v>
      </c>
      <c r="F11" s="28">
        <v>383.2</v>
      </c>
      <c r="G11" s="28">
        <v>1055</v>
      </c>
      <c r="H11" s="28">
        <v>1055</v>
      </c>
    </row>
    <row r="12" spans="1:8" x14ac:dyDescent="0.25">
      <c r="A12" s="28" t="s">
        <v>693</v>
      </c>
      <c r="B12" s="28" t="s">
        <v>43</v>
      </c>
      <c r="C12" s="28">
        <v>3300</v>
      </c>
      <c r="D12" s="28">
        <v>3300</v>
      </c>
      <c r="E12" s="28">
        <v>3600</v>
      </c>
      <c r="F12" s="28">
        <v>3780</v>
      </c>
      <c r="G12" s="28">
        <v>3780</v>
      </c>
      <c r="H12" s="28">
        <v>3780</v>
      </c>
    </row>
    <row r="13" spans="1:8" x14ac:dyDescent="0.25">
      <c r="A13" s="28" t="s">
        <v>694</v>
      </c>
      <c r="B13" s="28" t="s">
        <v>45</v>
      </c>
      <c r="C13" s="28">
        <v>43117</v>
      </c>
      <c r="D13" s="28">
        <v>39949.79</v>
      </c>
      <c r="E13" s="28">
        <v>48218</v>
      </c>
      <c r="F13" s="28">
        <v>21965</v>
      </c>
      <c r="G13" s="28">
        <v>49084</v>
      </c>
      <c r="H13" s="28">
        <v>54936</v>
      </c>
    </row>
    <row r="14" spans="1:8" x14ac:dyDescent="0.25">
      <c r="A14" s="28" t="s">
        <v>695</v>
      </c>
      <c r="B14" s="28" t="s">
        <v>47</v>
      </c>
      <c r="C14" s="28">
        <v>37093</v>
      </c>
      <c r="D14" s="28">
        <v>31653.64</v>
      </c>
      <c r="E14" s="28">
        <v>40093</v>
      </c>
      <c r="F14" s="28">
        <v>13547.27</v>
      </c>
      <c r="G14" s="28">
        <v>41522</v>
      </c>
      <c r="H14" s="28">
        <v>43833</v>
      </c>
    </row>
    <row r="15" spans="1:8" x14ac:dyDescent="0.25">
      <c r="A15" s="28" t="s">
        <v>696</v>
      </c>
      <c r="B15" s="28" t="s">
        <v>392</v>
      </c>
      <c r="C15" s="28">
        <v>0</v>
      </c>
      <c r="D15" s="28">
        <v>-736.86</v>
      </c>
      <c r="E15" s="28">
        <v>0</v>
      </c>
      <c r="F15" s="28">
        <v>0</v>
      </c>
      <c r="G15" s="28">
        <v>0</v>
      </c>
      <c r="H15" s="28">
        <v>0</v>
      </c>
    </row>
    <row r="16" spans="1:8" x14ac:dyDescent="0.25">
      <c r="A16" s="28" t="s">
        <v>697</v>
      </c>
      <c r="B16" s="28" t="s">
        <v>49</v>
      </c>
      <c r="C16" s="28">
        <v>53892</v>
      </c>
      <c r="D16" s="28">
        <v>47633.62</v>
      </c>
      <c r="E16" s="28">
        <v>74186</v>
      </c>
      <c r="F16" s="28">
        <v>34375.94</v>
      </c>
      <c r="G16" s="28">
        <v>65276</v>
      </c>
      <c r="H16" s="28">
        <v>70253</v>
      </c>
    </row>
    <row r="17" spans="1:8" x14ac:dyDescent="0.25">
      <c r="A17" s="28" t="s">
        <v>698</v>
      </c>
      <c r="B17" s="28" t="s">
        <v>51</v>
      </c>
      <c r="C17" s="28">
        <v>6735</v>
      </c>
      <c r="D17" s="28">
        <v>5796.21</v>
      </c>
      <c r="E17" s="28">
        <v>7232</v>
      </c>
      <c r="F17" s="28">
        <v>3384.19</v>
      </c>
      <c r="G17" s="28">
        <v>10336</v>
      </c>
      <c r="H17" s="28">
        <v>10084</v>
      </c>
    </row>
    <row r="18" spans="1:8" x14ac:dyDescent="0.25">
      <c r="A18" s="28" t="s">
        <v>699</v>
      </c>
      <c r="B18" s="28" t="s">
        <v>53</v>
      </c>
      <c r="C18" s="28">
        <v>669</v>
      </c>
      <c r="D18" s="28">
        <v>669.18</v>
      </c>
      <c r="E18" s="28">
        <v>660</v>
      </c>
      <c r="F18" s="28">
        <v>363.39</v>
      </c>
      <c r="G18" s="28">
        <v>810</v>
      </c>
      <c r="H18" s="28">
        <v>860</v>
      </c>
    </row>
    <row r="19" spans="1:8" x14ac:dyDescent="0.25">
      <c r="A19" s="26"/>
      <c r="B19" s="26" t="s">
        <v>325</v>
      </c>
      <c r="C19" s="27">
        <v>624807</v>
      </c>
      <c r="D19" s="27">
        <v>539064.22</v>
      </c>
      <c r="E19" s="27">
        <v>688321</v>
      </c>
      <c r="F19" s="27">
        <v>249705.84</v>
      </c>
      <c r="G19" s="27">
        <v>705828</v>
      </c>
      <c r="H19" s="27">
        <v>746581</v>
      </c>
    </row>
    <row r="20" spans="1:8" x14ac:dyDescent="0.25">
      <c r="A20" s="28" t="s">
        <v>700</v>
      </c>
      <c r="B20" s="28" t="s">
        <v>421</v>
      </c>
      <c r="C20" s="28">
        <v>0</v>
      </c>
      <c r="D20" s="28">
        <v>0</v>
      </c>
      <c r="E20" s="28">
        <v>0</v>
      </c>
      <c r="F20" s="28">
        <v>-924.86</v>
      </c>
      <c r="G20" s="28">
        <v>925</v>
      </c>
      <c r="H20" s="28">
        <v>0</v>
      </c>
    </row>
    <row r="21" spans="1:8" x14ac:dyDescent="0.25">
      <c r="A21" s="28" t="s">
        <v>701</v>
      </c>
      <c r="B21" s="28" t="s">
        <v>56</v>
      </c>
      <c r="C21" s="28">
        <v>610</v>
      </c>
      <c r="D21" s="28">
        <v>498.97</v>
      </c>
      <c r="E21" s="28">
        <v>610</v>
      </c>
      <c r="F21" s="28">
        <v>90.01</v>
      </c>
      <c r="G21" s="28">
        <v>610</v>
      </c>
      <c r="H21" s="28">
        <v>610</v>
      </c>
    </row>
    <row r="22" spans="1:8" x14ac:dyDescent="0.25">
      <c r="A22" s="28" t="s">
        <v>702</v>
      </c>
      <c r="B22" s="28" t="s">
        <v>58</v>
      </c>
      <c r="C22" s="28">
        <v>600</v>
      </c>
      <c r="D22" s="28">
        <v>1.46</v>
      </c>
      <c r="E22" s="28">
        <v>600</v>
      </c>
      <c r="F22" s="28">
        <v>0</v>
      </c>
      <c r="G22" s="28">
        <v>600</v>
      </c>
      <c r="H22" s="28">
        <v>600</v>
      </c>
    </row>
    <row r="23" spans="1:8" x14ac:dyDescent="0.25">
      <c r="A23" s="28" t="s">
        <v>703</v>
      </c>
      <c r="B23" s="28" t="s">
        <v>425</v>
      </c>
      <c r="C23" s="28">
        <v>16000</v>
      </c>
      <c r="D23" s="28">
        <v>21953.119999999999</v>
      </c>
      <c r="E23" s="28">
        <v>17600</v>
      </c>
      <c r="F23" s="28">
        <v>9819.0499999999993</v>
      </c>
      <c r="G23" s="28">
        <v>17600</v>
      </c>
      <c r="H23" s="28">
        <v>19000</v>
      </c>
    </row>
    <row r="24" spans="1:8" x14ac:dyDescent="0.25">
      <c r="A24" s="28" t="s">
        <v>704</v>
      </c>
      <c r="B24" s="28" t="s">
        <v>427</v>
      </c>
      <c r="C24" s="28">
        <v>1500</v>
      </c>
      <c r="D24" s="28">
        <v>1561.25</v>
      </c>
      <c r="E24" s="28">
        <v>1500</v>
      </c>
      <c r="F24" s="28">
        <v>1471.46</v>
      </c>
      <c r="G24" s="28">
        <v>1500</v>
      </c>
      <c r="H24" s="28">
        <v>1500</v>
      </c>
    </row>
    <row r="25" spans="1:8" x14ac:dyDescent="0.25">
      <c r="A25" s="28" t="s">
        <v>705</v>
      </c>
      <c r="B25" s="28" t="s">
        <v>96</v>
      </c>
      <c r="C25" s="28">
        <v>5600</v>
      </c>
      <c r="D25" s="28">
        <v>5425.93</v>
      </c>
      <c r="E25" s="28">
        <v>6160</v>
      </c>
      <c r="F25" s="28">
        <v>212.23</v>
      </c>
      <c r="G25" s="28">
        <v>6160</v>
      </c>
      <c r="H25" s="28">
        <v>6160</v>
      </c>
    </row>
    <row r="26" spans="1:8" x14ac:dyDescent="0.25">
      <c r="A26" s="28" t="s">
        <v>706</v>
      </c>
      <c r="B26" s="28" t="s">
        <v>707</v>
      </c>
      <c r="C26" s="28">
        <v>500</v>
      </c>
      <c r="D26" s="28">
        <v>27.25</v>
      </c>
      <c r="E26" s="28">
        <v>500</v>
      </c>
      <c r="F26" s="28">
        <v>0</v>
      </c>
      <c r="G26" s="28">
        <v>500</v>
      </c>
      <c r="H26" s="28">
        <v>500</v>
      </c>
    </row>
    <row r="27" spans="1:8" x14ac:dyDescent="0.25">
      <c r="A27" s="28" t="s">
        <v>708</v>
      </c>
      <c r="B27" s="28" t="s">
        <v>709</v>
      </c>
      <c r="C27" s="28">
        <v>1700</v>
      </c>
      <c r="D27" s="28">
        <v>1467.02</v>
      </c>
      <c r="E27" s="28">
        <v>1700</v>
      </c>
      <c r="F27" s="28">
        <v>0</v>
      </c>
      <c r="G27" s="28">
        <v>775</v>
      </c>
      <c r="H27" s="28">
        <v>1700</v>
      </c>
    </row>
    <row r="28" spans="1:8" x14ac:dyDescent="0.25">
      <c r="A28" s="28" t="s">
        <v>710</v>
      </c>
      <c r="B28" s="28" t="s">
        <v>711</v>
      </c>
      <c r="C28" s="28">
        <v>5500</v>
      </c>
      <c r="D28" s="28">
        <v>4721.03</v>
      </c>
      <c r="E28" s="28">
        <v>5500</v>
      </c>
      <c r="F28" s="28">
        <v>37</v>
      </c>
      <c r="G28" s="28">
        <v>5500</v>
      </c>
      <c r="H28" s="28">
        <v>5500</v>
      </c>
    </row>
    <row r="29" spans="1:8" x14ac:dyDescent="0.25">
      <c r="A29" s="28" t="s">
        <v>712</v>
      </c>
      <c r="B29" s="28" t="s">
        <v>713</v>
      </c>
      <c r="C29" s="28">
        <v>24000</v>
      </c>
      <c r="D29" s="28">
        <v>23461.7</v>
      </c>
      <c r="E29" s="28">
        <v>24000</v>
      </c>
      <c r="F29" s="28">
        <v>954.04</v>
      </c>
      <c r="G29" s="28">
        <v>24000</v>
      </c>
      <c r="H29" s="28">
        <v>25000</v>
      </c>
    </row>
    <row r="30" spans="1:8" x14ac:dyDescent="0.25">
      <c r="A30" s="28" t="s">
        <v>714</v>
      </c>
      <c r="B30" s="28" t="s">
        <v>715</v>
      </c>
      <c r="C30" s="28">
        <v>3500</v>
      </c>
      <c r="D30" s="28">
        <v>3462.18</v>
      </c>
      <c r="E30" s="28">
        <v>3500</v>
      </c>
      <c r="F30" s="28">
        <v>1514.63</v>
      </c>
      <c r="G30" s="28">
        <v>3500</v>
      </c>
      <c r="H30" s="28">
        <v>3500</v>
      </c>
    </row>
    <row r="31" spans="1:8" x14ac:dyDescent="0.25">
      <c r="A31" s="28" t="s">
        <v>716</v>
      </c>
      <c r="B31" s="28" t="s">
        <v>64</v>
      </c>
      <c r="C31" s="28">
        <v>7200</v>
      </c>
      <c r="D31" s="28">
        <v>7154.52</v>
      </c>
      <c r="E31" s="28">
        <v>7200</v>
      </c>
      <c r="F31" s="28">
        <v>2967.3</v>
      </c>
      <c r="G31" s="28">
        <v>7200</v>
      </c>
      <c r="H31" s="28">
        <v>7200</v>
      </c>
    </row>
    <row r="32" spans="1:8" x14ac:dyDescent="0.25">
      <c r="A32" s="26"/>
      <c r="B32" s="26" t="s">
        <v>65</v>
      </c>
      <c r="C32" s="27">
        <v>66710</v>
      </c>
      <c r="D32" s="27">
        <v>69734.429999999993</v>
      </c>
      <c r="E32" s="27">
        <v>68870</v>
      </c>
      <c r="F32" s="27">
        <v>16140.86</v>
      </c>
      <c r="G32" s="27">
        <v>68870</v>
      </c>
      <c r="H32" s="27">
        <v>71270</v>
      </c>
    </row>
    <row r="33" spans="1:8" x14ac:dyDescent="0.25">
      <c r="A33" s="28" t="s">
        <v>717</v>
      </c>
      <c r="B33" s="28" t="s">
        <v>101</v>
      </c>
      <c r="C33" s="28">
        <v>8000</v>
      </c>
      <c r="D33" s="28">
        <v>8739.15</v>
      </c>
      <c r="E33" s="28">
        <v>11000</v>
      </c>
      <c r="F33" s="28">
        <v>773.07</v>
      </c>
      <c r="G33" s="28">
        <v>11000</v>
      </c>
      <c r="H33" s="28">
        <v>11000</v>
      </c>
    </row>
    <row r="34" spans="1:8" x14ac:dyDescent="0.25">
      <c r="A34" s="28" t="s">
        <v>718</v>
      </c>
      <c r="B34" s="28" t="s">
        <v>349</v>
      </c>
      <c r="C34" s="28">
        <v>25600</v>
      </c>
      <c r="D34" s="28">
        <v>25599.77</v>
      </c>
      <c r="E34" s="28">
        <v>25600</v>
      </c>
      <c r="F34" s="28">
        <v>11755.37</v>
      </c>
      <c r="G34" s="28">
        <v>25600</v>
      </c>
      <c r="H34" s="28">
        <v>25600</v>
      </c>
    </row>
    <row r="35" spans="1:8" x14ac:dyDescent="0.25">
      <c r="A35" s="28" t="s">
        <v>719</v>
      </c>
      <c r="B35" s="28" t="s">
        <v>103</v>
      </c>
      <c r="C35" s="28">
        <v>19600</v>
      </c>
      <c r="D35" s="28">
        <v>19738.400000000001</v>
      </c>
      <c r="E35" s="28">
        <v>19600</v>
      </c>
      <c r="F35" s="28">
        <v>5032.55</v>
      </c>
      <c r="G35" s="28">
        <v>19600</v>
      </c>
      <c r="H35" s="28">
        <v>19600</v>
      </c>
    </row>
    <row r="36" spans="1:8" x14ac:dyDescent="0.25">
      <c r="A36" s="28" t="s">
        <v>720</v>
      </c>
      <c r="B36" s="28" t="s">
        <v>352</v>
      </c>
      <c r="C36" s="28">
        <v>8700</v>
      </c>
      <c r="D36" s="28">
        <v>11146.16</v>
      </c>
      <c r="E36" s="28">
        <v>8700</v>
      </c>
      <c r="F36" s="28">
        <v>2111.13</v>
      </c>
      <c r="G36" s="28">
        <v>8700</v>
      </c>
      <c r="H36" s="28">
        <v>8700</v>
      </c>
    </row>
    <row r="37" spans="1:8" x14ac:dyDescent="0.25">
      <c r="A37" s="28" t="s">
        <v>721</v>
      </c>
      <c r="B37" s="28" t="s">
        <v>722</v>
      </c>
      <c r="C37" s="28">
        <v>5000</v>
      </c>
      <c r="D37" s="28">
        <v>4156.79</v>
      </c>
      <c r="E37" s="28">
        <v>2500</v>
      </c>
      <c r="F37" s="28">
        <v>829.74</v>
      </c>
      <c r="G37" s="28">
        <v>2500</v>
      </c>
      <c r="H37" s="28">
        <v>2500</v>
      </c>
    </row>
    <row r="38" spans="1:8" x14ac:dyDescent="0.25">
      <c r="A38" s="28" t="s">
        <v>723</v>
      </c>
      <c r="B38" s="28" t="s">
        <v>724</v>
      </c>
      <c r="C38" s="28">
        <v>450</v>
      </c>
      <c r="D38" s="28">
        <v>182.96</v>
      </c>
      <c r="E38" s="28">
        <v>450</v>
      </c>
      <c r="F38" s="28">
        <v>0</v>
      </c>
      <c r="G38" s="28">
        <v>450</v>
      </c>
      <c r="H38" s="28">
        <v>450</v>
      </c>
    </row>
    <row r="39" spans="1:8" x14ac:dyDescent="0.25">
      <c r="A39" s="28" t="s">
        <v>725</v>
      </c>
      <c r="B39" s="28" t="s">
        <v>354</v>
      </c>
      <c r="C39" s="28">
        <v>200</v>
      </c>
      <c r="D39" s="28">
        <v>95.12</v>
      </c>
      <c r="E39" s="28">
        <v>200</v>
      </c>
      <c r="F39" s="28">
        <v>0</v>
      </c>
      <c r="G39" s="28">
        <v>200</v>
      </c>
      <c r="H39" s="28">
        <v>200</v>
      </c>
    </row>
    <row r="40" spans="1:8" x14ac:dyDescent="0.25">
      <c r="A40" s="28" t="s">
        <v>726</v>
      </c>
      <c r="B40" s="28" t="s">
        <v>727</v>
      </c>
      <c r="C40" s="28">
        <v>2500</v>
      </c>
      <c r="D40" s="28">
        <v>2354.2199999999998</v>
      </c>
      <c r="E40" s="28">
        <v>2500</v>
      </c>
      <c r="F40" s="28">
        <v>0</v>
      </c>
      <c r="G40" s="28">
        <v>2500</v>
      </c>
      <c r="H40" s="28">
        <v>2500</v>
      </c>
    </row>
    <row r="41" spans="1:8" x14ac:dyDescent="0.25">
      <c r="A41" s="28" t="s">
        <v>728</v>
      </c>
      <c r="B41" s="28" t="s">
        <v>637</v>
      </c>
      <c r="C41" s="28">
        <v>1000</v>
      </c>
      <c r="D41" s="28">
        <v>282.76</v>
      </c>
      <c r="E41" s="28">
        <v>500</v>
      </c>
      <c r="F41" s="28">
        <v>0</v>
      </c>
      <c r="G41" s="28">
        <v>500</v>
      </c>
      <c r="H41" s="28">
        <v>500</v>
      </c>
    </row>
    <row r="42" spans="1:8" x14ac:dyDescent="0.25">
      <c r="A42" s="28" t="s">
        <v>729</v>
      </c>
      <c r="B42" s="28" t="s">
        <v>639</v>
      </c>
      <c r="C42" s="28">
        <v>5000</v>
      </c>
      <c r="D42" s="28">
        <v>4780.84</v>
      </c>
      <c r="E42" s="28">
        <v>4000</v>
      </c>
      <c r="F42" s="28">
        <v>1682.84</v>
      </c>
      <c r="G42" s="28">
        <v>4000</v>
      </c>
      <c r="H42" s="28">
        <v>4000</v>
      </c>
    </row>
    <row r="43" spans="1:8" x14ac:dyDescent="0.25">
      <c r="A43" s="28" t="s">
        <v>730</v>
      </c>
      <c r="B43" s="28" t="s">
        <v>731</v>
      </c>
      <c r="C43" s="28">
        <v>6000</v>
      </c>
      <c r="D43" s="28">
        <v>4620.16</v>
      </c>
      <c r="E43" s="28">
        <v>6000</v>
      </c>
      <c r="F43" s="28">
        <v>3659.65</v>
      </c>
      <c r="G43" s="28">
        <v>6000</v>
      </c>
      <c r="H43" s="28">
        <v>6000</v>
      </c>
    </row>
    <row r="44" spans="1:8" x14ac:dyDescent="0.25">
      <c r="A44" s="26"/>
      <c r="B44" s="26" t="s">
        <v>104</v>
      </c>
      <c r="C44" s="27">
        <v>82050</v>
      </c>
      <c r="D44" s="27">
        <v>81696.329999999987</v>
      </c>
      <c r="E44" s="27">
        <v>81050</v>
      </c>
      <c r="F44" s="27">
        <v>25844.350000000006</v>
      </c>
      <c r="G44" s="27">
        <v>81050</v>
      </c>
      <c r="H44" s="27">
        <v>81050</v>
      </c>
    </row>
    <row r="45" spans="1:8" x14ac:dyDescent="0.25">
      <c r="A45" s="28" t="s">
        <v>732</v>
      </c>
      <c r="B45" s="28" t="s">
        <v>67</v>
      </c>
      <c r="C45" s="28">
        <v>3000</v>
      </c>
      <c r="D45" s="28">
        <v>1984.87</v>
      </c>
      <c r="E45" s="28">
        <v>3000</v>
      </c>
      <c r="F45" s="28">
        <v>901.79</v>
      </c>
      <c r="G45" s="28">
        <v>3000</v>
      </c>
      <c r="H45" s="28">
        <v>3000</v>
      </c>
    </row>
    <row r="46" spans="1:8" x14ac:dyDescent="0.25">
      <c r="A46" s="28" t="s">
        <v>733</v>
      </c>
      <c r="B46" s="28" t="s">
        <v>71</v>
      </c>
      <c r="C46" s="28">
        <v>24000</v>
      </c>
      <c r="D46" s="28">
        <v>25112.2</v>
      </c>
      <c r="E46" s="28">
        <v>25200</v>
      </c>
      <c r="F46" s="28">
        <v>11616.68</v>
      </c>
      <c r="G46" s="28">
        <v>25200</v>
      </c>
      <c r="H46" s="28">
        <v>26243</v>
      </c>
    </row>
    <row r="47" spans="1:8" x14ac:dyDescent="0.25">
      <c r="A47" s="28" t="s">
        <v>734</v>
      </c>
      <c r="B47" s="28" t="s">
        <v>73</v>
      </c>
      <c r="C47" s="28">
        <v>5000</v>
      </c>
      <c r="D47" s="28">
        <v>2766.81</v>
      </c>
      <c r="E47" s="28">
        <v>5000</v>
      </c>
      <c r="F47" s="28">
        <v>983.72</v>
      </c>
      <c r="G47" s="28">
        <v>5000</v>
      </c>
      <c r="H47" s="28">
        <v>5000</v>
      </c>
    </row>
    <row r="48" spans="1:8" x14ac:dyDescent="0.25">
      <c r="A48" s="28" t="s">
        <v>735</v>
      </c>
      <c r="B48" s="28" t="s">
        <v>75</v>
      </c>
      <c r="C48" s="28">
        <v>1400</v>
      </c>
      <c r="D48" s="28">
        <v>47</v>
      </c>
      <c r="E48" s="28">
        <v>1200</v>
      </c>
      <c r="F48" s="28">
        <v>38.409999999999997</v>
      </c>
      <c r="G48" s="28">
        <v>1200</v>
      </c>
      <c r="H48" s="28">
        <v>1200</v>
      </c>
    </row>
    <row r="49" spans="1:8" x14ac:dyDescent="0.25">
      <c r="A49" s="28" t="s">
        <v>736</v>
      </c>
      <c r="B49" s="28" t="s">
        <v>77</v>
      </c>
      <c r="C49" s="28">
        <v>975</v>
      </c>
      <c r="D49" s="28">
        <v>1518.59</v>
      </c>
      <c r="E49" s="28">
        <v>975</v>
      </c>
      <c r="F49" s="28">
        <v>235.55</v>
      </c>
      <c r="G49" s="28">
        <v>975</v>
      </c>
      <c r="H49" s="28">
        <v>975</v>
      </c>
    </row>
    <row r="50" spans="1:8" x14ac:dyDescent="0.25">
      <c r="A50" s="28" t="s">
        <v>737</v>
      </c>
      <c r="B50" s="28" t="s">
        <v>107</v>
      </c>
      <c r="C50" s="28">
        <v>27000</v>
      </c>
      <c r="D50" s="28">
        <v>35658.21</v>
      </c>
      <c r="E50" s="28">
        <v>27000</v>
      </c>
      <c r="F50" s="28">
        <v>16452.419999999998</v>
      </c>
      <c r="G50" s="28">
        <v>27000</v>
      </c>
      <c r="H50" s="28">
        <v>28000</v>
      </c>
    </row>
    <row r="51" spans="1:8" x14ac:dyDescent="0.25">
      <c r="A51" s="28" t="s">
        <v>738</v>
      </c>
      <c r="B51" s="28" t="s">
        <v>79</v>
      </c>
      <c r="C51" s="28">
        <v>88500</v>
      </c>
      <c r="D51" s="28">
        <v>63482.91</v>
      </c>
      <c r="E51" s="28">
        <v>45000</v>
      </c>
      <c r="F51" s="28">
        <v>16126.22</v>
      </c>
      <c r="G51" s="28">
        <v>45000</v>
      </c>
      <c r="H51" s="28">
        <v>45000</v>
      </c>
    </row>
    <row r="52" spans="1:8" x14ac:dyDescent="0.25">
      <c r="A52" s="28" t="s">
        <v>739</v>
      </c>
      <c r="B52" s="28" t="s">
        <v>500</v>
      </c>
      <c r="C52" s="28">
        <v>11000</v>
      </c>
      <c r="D52" s="28">
        <v>4641.18</v>
      </c>
      <c r="E52" s="28">
        <v>10000</v>
      </c>
      <c r="F52" s="28">
        <v>2347.8200000000002</v>
      </c>
      <c r="G52" s="28">
        <v>10000</v>
      </c>
      <c r="H52" s="28">
        <v>10000</v>
      </c>
    </row>
    <row r="53" spans="1:8" x14ac:dyDescent="0.25">
      <c r="A53" s="28" t="s">
        <v>740</v>
      </c>
      <c r="B53" s="28" t="s">
        <v>83</v>
      </c>
      <c r="C53" s="28">
        <v>5578</v>
      </c>
      <c r="D53" s="28">
        <v>5922.43</v>
      </c>
      <c r="E53" s="28">
        <v>5500</v>
      </c>
      <c r="F53" s="28">
        <v>2644.25</v>
      </c>
      <c r="G53" s="28">
        <v>5500</v>
      </c>
      <c r="H53" s="28">
        <v>5500</v>
      </c>
    </row>
    <row r="54" spans="1:8" x14ac:dyDescent="0.25">
      <c r="A54" s="28" t="s">
        <v>741</v>
      </c>
      <c r="B54" s="28" t="s">
        <v>742</v>
      </c>
      <c r="C54" s="28">
        <v>14969</v>
      </c>
      <c r="D54" s="28">
        <v>3641.57</v>
      </c>
      <c r="E54" s="28">
        <v>15119</v>
      </c>
      <c r="F54" s="28">
        <v>0</v>
      </c>
      <c r="G54" s="28">
        <v>15119</v>
      </c>
      <c r="H54" s="28">
        <v>15119</v>
      </c>
    </row>
    <row r="55" spans="1:8" x14ac:dyDescent="0.25">
      <c r="A55" s="28" t="s">
        <v>743</v>
      </c>
      <c r="B55" s="28" t="s">
        <v>365</v>
      </c>
      <c r="C55" s="28">
        <v>2228</v>
      </c>
      <c r="D55" s="28">
        <v>1586.56</v>
      </c>
      <c r="E55" s="28">
        <v>2600</v>
      </c>
      <c r="F55" s="28">
        <v>803.76</v>
      </c>
      <c r="G55" s="28">
        <v>2600</v>
      </c>
      <c r="H55" s="28">
        <v>2600</v>
      </c>
    </row>
    <row r="56" spans="1:8" x14ac:dyDescent="0.25">
      <c r="A56" s="28" t="s">
        <v>744</v>
      </c>
      <c r="B56" s="28" t="s">
        <v>110</v>
      </c>
      <c r="C56" s="28">
        <v>6180</v>
      </c>
      <c r="D56" s="28">
        <v>4073.01</v>
      </c>
      <c r="E56" s="28">
        <v>6395</v>
      </c>
      <c r="F56" s="28">
        <v>1468.47</v>
      </c>
      <c r="G56" s="28">
        <v>6395</v>
      </c>
      <c r="H56" s="28">
        <v>6395</v>
      </c>
    </row>
    <row r="57" spans="1:8" x14ac:dyDescent="0.25">
      <c r="A57" s="28" t="s">
        <v>745</v>
      </c>
      <c r="B57" s="28" t="s">
        <v>112</v>
      </c>
      <c r="C57" s="28">
        <v>27000</v>
      </c>
      <c r="D57" s="28">
        <v>19982.03</v>
      </c>
      <c r="E57" s="28">
        <v>38014</v>
      </c>
      <c r="F57" s="28">
        <v>11467.65</v>
      </c>
      <c r="G57" s="28">
        <v>38014</v>
      </c>
      <c r="H57" s="28">
        <v>39300</v>
      </c>
    </row>
    <row r="58" spans="1:8" x14ac:dyDescent="0.25">
      <c r="A58" s="28" t="s">
        <v>746</v>
      </c>
      <c r="B58" s="28" t="s">
        <v>114</v>
      </c>
      <c r="C58" s="28">
        <v>1000</v>
      </c>
      <c r="D58" s="28">
        <v>308.39999999999998</v>
      </c>
      <c r="E58" s="28">
        <v>1000</v>
      </c>
      <c r="F58" s="28">
        <v>154.19999999999999</v>
      </c>
      <c r="G58" s="28">
        <v>1000</v>
      </c>
      <c r="H58" s="28">
        <v>1000</v>
      </c>
    </row>
    <row r="59" spans="1:8" x14ac:dyDescent="0.25">
      <c r="A59" s="28" t="s">
        <v>747</v>
      </c>
      <c r="B59" s="28" t="s">
        <v>370</v>
      </c>
      <c r="C59" s="28">
        <v>3925</v>
      </c>
      <c r="D59" s="28">
        <v>2420.14</v>
      </c>
      <c r="E59" s="28">
        <v>3925</v>
      </c>
      <c r="F59" s="28">
        <v>1583.97</v>
      </c>
      <c r="G59" s="28">
        <v>3925</v>
      </c>
      <c r="H59" s="28">
        <v>3925</v>
      </c>
    </row>
    <row r="60" spans="1:8" x14ac:dyDescent="0.25">
      <c r="A60" s="28" t="s">
        <v>748</v>
      </c>
      <c r="B60" s="28" t="s">
        <v>85</v>
      </c>
      <c r="C60" s="28">
        <v>1000</v>
      </c>
      <c r="D60" s="28">
        <v>931.46</v>
      </c>
      <c r="E60" s="28">
        <v>1000</v>
      </c>
      <c r="F60" s="28">
        <v>376.65</v>
      </c>
      <c r="G60" s="28">
        <v>1000</v>
      </c>
      <c r="H60" s="28">
        <v>1000</v>
      </c>
    </row>
    <row r="61" spans="1:8" x14ac:dyDescent="0.25">
      <c r="A61" s="28" t="s">
        <v>749</v>
      </c>
      <c r="B61" s="28" t="s">
        <v>750</v>
      </c>
      <c r="C61" s="28">
        <v>18000</v>
      </c>
      <c r="D61" s="28">
        <v>14517.38</v>
      </c>
      <c r="E61" s="28">
        <v>18000</v>
      </c>
      <c r="F61" s="28">
        <v>7775.59</v>
      </c>
      <c r="G61" s="28">
        <v>18000</v>
      </c>
      <c r="H61" s="28">
        <v>18000</v>
      </c>
    </row>
    <row r="62" spans="1:8" x14ac:dyDescent="0.25">
      <c r="A62" s="28" t="s">
        <v>751</v>
      </c>
      <c r="B62" s="28" t="s">
        <v>89</v>
      </c>
      <c r="C62" s="28">
        <v>2801</v>
      </c>
      <c r="D62" s="28">
        <v>477.33</v>
      </c>
      <c r="E62" s="28">
        <v>2801</v>
      </c>
      <c r="F62" s="28">
        <v>1233.03</v>
      </c>
      <c r="G62" s="28">
        <v>2801</v>
      </c>
      <c r="H62" s="28">
        <v>2801</v>
      </c>
    </row>
    <row r="63" spans="1:8" x14ac:dyDescent="0.25">
      <c r="A63" s="26"/>
      <c r="B63" s="26" t="s">
        <v>90</v>
      </c>
      <c r="C63" s="27">
        <v>243556</v>
      </c>
      <c r="D63" s="27">
        <v>189072.08</v>
      </c>
      <c r="E63" s="27">
        <v>211729</v>
      </c>
      <c r="F63" s="27">
        <v>76210.179999999993</v>
      </c>
      <c r="G63" s="27">
        <v>211729</v>
      </c>
      <c r="H63" s="27">
        <v>215058</v>
      </c>
    </row>
    <row r="64" spans="1:8" x14ac:dyDescent="0.25">
      <c r="A64" s="28" t="s">
        <v>752</v>
      </c>
      <c r="B64" s="28" t="s">
        <v>103</v>
      </c>
      <c r="C64" s="54">
        <v>0</v>
      </c>
      <c r="D64" s="54">
        <v>432.45</v>
      </c>
      <c r="E64" s="54">
        <v>11000</v>
      </c>
      <c r="F64" s="54">
        <v>0</v>
      </c>
      <c r="G64" s="54">
        <v>11000</v>
      </c>
      <c r="H64" s="54">
        <v>0</v>
      </c>
    </row>
    <row r="65" spans="1:8" x14ac:dyDescent="0.25">
      <c r="A65" s="64" t="s">
        <v>753</v>
      </c>
      <c r="B65" s="28" t="s">
        <v>91</v>
      </c>
      <c r="C65" s="64">
        <v>5000</v>
      </c>
      <c r="D65" s="64">
        <v>4399.38</v>
      </c>
      <c r="E65" s="64">
        <v>10500</v>
      </c>
      <c r="F65" s="64">
        <v>0</v>
      </c>
      <c r="G65" s="64">
        <v>10500</v>
      </c>
      <c r="H65" s="64">
        <v>30000</v>
      </c>
    </row>
    <row r="66" spans="1:8" x14ac:dyDescent="0.25">
      <c r="A66" s="64"/>
      <c r="B66" s="27" t="s">
        <v>754</v>
      </c>
      <c r="C66" s="27">
        <v>5000</v>
      </c>
      <c r="D66" s="27">
        <v>4831.83</v>
      </c>
      <c r="E66" s="27">
        <v>21500</v>
      </c>
      <c r="F66" s="27">
        <v>0</v>
      </c>
      <c r="G66" s="27">
        <v>21500</v>
      </c>
      <c r="H66" s="27">
        <v>30000</v>
      </c>
    </row>
    <row r="67" spans="1:8" x14ac:dyDescent="0.25">
      <c r="A67" s="54" t="s">
        <v>755</v>
      </c>
      <c r="B67" s="54" t="s">
        <v>103</v>
      </c>
      <c r="C67" s="28">
        <v>28300</v>
      </c>
      <c r="D67" s="28">
        <v>27611.88</v>
      </c>
      <c r="E67" s="28">
        <v>31400</v>
      </c>
      <c r="F67" s="28">
        <v>0</v>
      </c>
      <c r="G67" s="28">
        <v>31400</v>
      </c>
      <c r="H67" s="28">
        <v>133000</v>
      </c>
    </row>
    <row r="68" spans="1:8" x14ac:dyDescent="0.25">
      <c r="A68" s="54" t="s">
        <v>756</v>
      </c>
      <c r="B68" s="54" t="s">
        <v>91</v>
      </c>
      <c r="C68" s="28">
        <v>20000</v>
      </c>
      <c r="D68" s="28">
        <v>15500</v>
      </c>
      <c r="E68" s="28">
        <v>45000</v>
      </c>
      <c r="F68" s="28">
        <v>2397</v>
      </c>
      <c r="G68" s="28">
        <v>45000</v>
      </c>
      <c r="H68" s="28">
        <v>85000</v>
      </c>
    </row>
    <row r="69" spans="1:8" ht="15.75" thickBot="1" x14ac:dyDescent="0.3">
      <c r="A69" s="26"/>
      <c r="B69" s="26" t="s">
        <v>757</v>
      </c>
      <c r="C69" s="63">
        <v>48300</v>
      </c>
      <c r="D69" s="63">
        <v>43111.880000000005</v>
      </c>
      <c r="E69" s="63">
        <v>76400</v>
      </c>
      <c r="F69" s="63">
        <v>2397</v>
      </c>
      <c r="G69" s="63">
        <v>76400</v>
      </c>
      <c r="H69" s="63">
        <v>218000</v>
      </c>
    </row>
    <row r="70" spans="1:8" ht="16.5" thickTop="1" thickBot="1" x14ac:dyDescent="0.3">
      <c r="A70" s="29"/>
      <c r="B70" s="29" t="s">
        <v>758</v>
      </c>
      <c r="C70" s="30">
        <v>1070423</v>
      </c>
      <c r="D70" s="30">
        <v>927510.76999999979</v>
      </c>
      <c r="E70" s="30">
        <v>1147870</v>
      </c>
      <c r="F70" s="30">
        <v>370298.23</v>
      </c>
      <c r="G70" s="30">
        <v>1165377</v>
      </c>
      <c r="H70" s="30">
        <v>1361959</v>
      </c>
    </row>
    <row r="71" spans="1:8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4"/>
  <sheetViews>
    <sheetView workbookViewId="0">
      <selection activeCell="L20" sqref="L20"/>
    </sheetView>
  </sheetViews>
  <sheetFormatPr defaultRowHeight="15" x14ac:dyDescent="0.25"/>
  <cols>
    <col min="1" max="1" width="26.42578125" bestFit="1" customWidth="1"/>
    <col min="2" max="2" width="35.85546875" bestFit="1" customWidth="1"/>
    <col min="3" max="5" width="9.28515625" bestFit="1" customWidth="1"/>
    <col min="6" max="6" width="11.28515625" bestFit="1" customWidth="1"/>
    <col min="7" max="7" width="9.28515625" bestFit="1" customWidth="1"/>
    <col min="8" max="8" width="10.28515625" bestFit="1" customWidth="1"/>
  </cols>
  <sheetData>
    <row r="1" spans="1:8" x14ac:dyDescent="0.25">
      <c r="A1" s="13"/>
      <c r="B1" s="13"/>
      <c r="C1" s="11"/>
      <c r="D1" s="11"/>
      <c r="E1" s="11"/>
      <c r="F1" s="11"/>
      <c r="G1" s="11"/>
      <c r="H1" s="11"/>
    </row>
    <row r="2" spans="1:8" x14ac:dyDescent="0.25">
      <c r="A2" s="13"/>
      <c r="B2" s="13"/>
      <c r="C2" s="11"/>
      <c r="D2" s="11"/>
      <c r="E2" s="11"/>
      <c r="F2" s="11"/>
      <c r="G2" s="11"/>
      <c r="H2" s="11"/>
    </row>
    <row r="3" spans="1:8" x14ac:dyDescent="0.25">
      <c r="A3" s="17" t="s">
        <v>0</v>
      </c>
      <c r="B3" s="47"/>
      <c r="C3" s="48"/>
      <c r="D3" s="48"/>
      <c r="E3" s="48"/>
      <c r="F3" s="48"/>
      <c r="G3" s="48"/>
      <c r="H3" s="48"/>
    </row>
    <row r="4" spans="1:8" x14ac:dyDescent="0.25">
      <c r="A4" s="17" t="s">
        <v>877</v>
      </c>
      <c r="B4" s="47"/>
      <c r="C4" s="48"/>
      <c r="D4" s="48"/>
      <c r="E4" s="48"/>
      <c r="F4" s="48"/>
      <c r="G4" s="48"/>
      <c r="H4" s="48"/>
    </row>
    <row r="5" spans="1:8" x14ac:dyDescent="0.25">
      <c r="A5" s="17" t="s">
        <v>121</v>
      </c>
      <c r="B5" s="47"/>
      <c r="C5" s="48"/>
      <c r="D5" s="48"/>
      <c r="E5" s="48"/>
      <c r="F5" s="48"/>
      <c r="G5" s="48"/>
      <c r="H5" s="48"/>
    </row>
    <row r="6" spans="1:8" x14ac:dyDescent="0.25">
      <c r="A6" s="13"/>
      <c r="B6" s="13"/>
      <c r="C6" s="11"/>
      <c r="D6" s="11"/>
      <c r="E6" s="85"/>
      <c r="F6" s="85"/>
      <c r="G6" s="11"/>
      <c r="H6" s="11"/>
    </row>
    <row r="7" spans="1:8" x14ac:dyDescent="0.25">
      <c r="A7" s="21" t="s">
        <v>35</v>
      </c>
      <c r="B7" s="21" t="s">
        <v>36</v>
      </c>
      <c r="C7" s="49" t="s">
        <v>878</v>
      </c>
      <c r="D7" s="49" t="s">
        <v>878</v>
      </c>
      <c r="E7" s="49" t="s">
        <v>2</v>
      </c>
      <c r="F7" s="49" t="s">
        <v>2</v>
      </c>
      <c r="G7" s="49" t="s">
        <v>2</v>
      </c>
      <c r="H7" s="49" t="s">
        <v>879</v>
      </c>
    </row>
    <row r="8" spans="1:8" x14ac:dyDescent="0.25">
      <c r="A8" s="21" t="s">
        <v>37</v>
      </c>
      <c r="B8" s="21"/>
      <c r="C8" s="49" t="s">
        <v>882</v>
      </c>
      <c r="D8" s="49" t="s">
        <v>881</v>
      </c>
      <c r="E8" s="49" t="s">
        <v>3</v>
      </c>
      <c r="F8" s="49" t="s">
        <v>881</v>
      </c>
      <c r="G8" s="49" t="s">
        <v>880</v>
      </c>
      <c r="H8" s="49" t="s">
        <v>883</v>
      </c>
    </row>
    <row r="9" spans="1:8" ht="15.75" thickBot="1" x14ac:dyDescent="0.3">
      <c r="A9" s="50" t="s">
        <v>4</v>
      </c>
      <c r="B9" s="50"/>
      <c r="C9" s="51" t="s">
        <v>5</v>
      </c>
      <c r="D9" s="51"/>
      <c r="E9" s="51" t="s">
        <v>5</v>
      </c>
      <c r="F9" s="51" t="s">
        <v>885</v>
      </c>
      <c r="G9" s="51" t="s">
        <v>5</v>
      </c>
      <c r="H9" s="51" t="s">
        <v>5</v>
      </c>
    </row>
    <row r="10" spans="1:8" ht="15.75" thickTop="1" x14ac:dyDescent="0.25">
      <c r="A10" s="52" t="s">
        <v>122</v>
      </c>
      <c r="B10" s="52" t="s">
        <v>123</v>
      </c>
      <c r="C10" s="52">
        <v>6650000</v>
      </c>
      <c r="D10" s="52">
        <v>6725706.3399999999</v>
      </c>
      <c r="E10" s="52">
        <v>7114147</v>
      </c>
      <c r="F10" s="52">
        <v>6858135.1900000004</v>
      </c>
      <c r="G10" s="52">
        <v>7114147</v>
      </c>
      <c r="H10" s="52">
        <v>7396547</v>
      </c>
    </row>
    <row r="11" spans="1:8" x14ac:dyDescent="0.25">
      <c r="A11" s="28" t="s">
        <v>124</v>
      </c>
      <c r="B11" s="28" t="s">
        <v>125</v>
      </c>
      <c r="C11" s="28">
        <v>75000</v>
      </c>
      <c r="D11" s="28">
        <v>90029.18</v>
      </c>
      <c r="E11" s="28">
        <v>56000</v>
      </c>
      <c r="F11" s="28">
        <v>41732.44</v>
      </c>
      <c r="G11" s="28">
        <v>56000</v>
      </c>
      <c r="H11" s="28">
        <v>60000</v>
      </c>
    </row>
    <row r="12" spans="1:8" x14ac:dyDescent="0.25">
      <c r="A12" s="28" t="s">
        <v>126</v>
      </c>
      <c r="B12" s="28" t="s">
        <v>127</v>
      </c>
      <c r="C12" s="28">
        <v>40000</v>
      </c>
      <c r="D12" s="28">
        <v>59411.91</v>
      </c>
      <c r="E12" s="28">
        <v>44000</v>
      </c>
      <c r="F12" s="28">
        <v>25333.06</v>
      </c>
      <c r="G12" s="28">
        <v>44000</v>
      </c>
      <c r="H12" s="28">
        <v>44000</v>
      </c>
    </row>
    <row r="13" spans="1:8" x14ac:dyDescent="0.25">
      <c r="A13" s="28" t="s">
        <v>128</v>
      </c>
      <c r="B13" s="28" t="s">
        <v>129</v>
      </c>
      <c r="C13" s="28">
        <v>-48000</v>
      </c>
      <c r="D13" s="28">
        <v>-27044.58</v>
      </c>
      <c r="E13" s="28">
        <v>-50000</v>
      </c>
      <c r="F13" s="28">
        <v>-9873.41</v>
      </c>
      <c r="G13" s="28">
        <v>-60000</v>
      </c>
      <c r="H13" s="28">
        <v>-60000</v>
      </c>
    </row>
    <row r="14" spans="1:8" x14ac:dyDescent="0.25">
      <c r="A14" s="28" t="s">
        <v>130</v>
      </c>
      <c r="B14" s="28" t="s">
        <v>131</v>
      </c>
      <c r="C14" s="28">
        <v>0</v>
      </c>
      <c r="D14" s="28">
        <v>0</v>
      </c>
      <c r="E14" s="28">
        <v>0</v>
      </c>
      <c r="F14" s="28">
        <v>0</v>
      </c>
      <c r="G14" s="28">
        <v>0</v>
      </c>
      <c r="H14" s="28">
        <v>0</v>
      </c>
    </row>
    <row r="15" spans="1:8" x14ac:dyDescent="0.25">
      <c r="A15" s="27"/>
      <c r="B15" s="27" t="s">
        <v>132</v>
      </c>
      <c r="C15" s="27">
        <v>6717000</v>
      </c>
      <c r="D15" s="27">
        <v>6848102.8499999996</v>
      </c>
      <c r="E15" s="27">
        <v>7164147</v>
      </c>
      <c r="F15" s="27">
        <v>6915327.2800000003</v>
      </c>
      <c r="G15" s="27">
        <v>7154147</v>
      </c>
      <c r="H15" s="27">
        <v>7440547</v>
      </c>
    </row>
    <row r="16" spans="1:8" x14ac:dyDescent="0.25">
      <c r="A16" s="28" t="s">
        <v>133</v>
      </c>
      <c r="B16" s="28" t="s">
        <v>134</v>
      </c>
      <c r="C16" s="28">
        <v>-48000</v>
      </c>
      <c r="D16" s="28">
        <v>-36311.07</v>
      </c>
      <c r="E16" s="28">
        <v>-50000</v>
      </c>
      <c r="F16" s="28">
        <v>-19918.53</v>
      </c>
      <c r="G16" s="28">
        <v>-100000</v>
      </c>
      <c r="H16" s="28">
        <v>-75000</v>
      </c>
    </row>
    <row r="17" spans="1:8" x14ac:dyDescent="0.25">
      <c r="A17" s="28" t="s">
        <v>135</v>
      </c>
      <c r="B17" s="28" t="s">
        <v>136</v>
      </c>
      <c r="C17" s="28">
        <v>5750000</v>
      </c>
      <c r="D17" s="28">
        <v>6716361.8600000003</v>
      </c>
      <c r="E17" s="28">
        <v>6300000</v>
      </c>
      <c r="F17" s="28">
        <v>3005716.69</v>
      </c>
      <c r="G17" s="28">
        <v>7750000</v>
      </c>
      <c r="H17" s="28">
        <v>6323000</v>
      </c>
    </row>
    <row r="18" spans="1:8" x14ac:dyDescent="0.25">
      <c r="A18" s="28" t="s">
        <v>137</v>
      </c>
      <c r="B18" s="28" t="s">
        <v>138</v>
      </c>
      <c r="C18" s="28">
        <v>749000</v>
      </c>
      <c r="D18" s="28">
        <v>771296.33</v>
      </c>
      <c r="E18" s="28">
        <v>770000</v>
      </c>
      <c r="F18" s="28">
        <v>484050.42</v>
      </c>
      <c r="G18" s="28">
        <v>770000</v>
      </c>
      <c r="H18" s="28">
        <v>770000</v>
      </c>
    </row>
    <row r="19" spans="1:8" x14ac:dyDescent="0.25">
      <c r="A19" s="28" t="s">
        <v>139</v>
      </c>
      <c r="B19" s="28" t="s">
        <v>140</v>
      </c>
      <c r="C19" s="28">
        <v>35000</v>
      </c>
      <c r="D19" s="28">
        <v>37070.160000000003</v>
      </c>
      <c r="E19" s="28">
        <v>36000</v>
      </c>
      <c r="F19" s="28">
        <v>19498.650000000001</v>
      </c>
      <c r="G19" s="28">
        <v>36000</v>
      </c>
      <c r="H19" s="28">
        <v>36000</v>
      </c>
    </row>
    <row r="20" spans="1:8" x14ac:dyDescent="0.25">
      <c r="A20" s="28" t="s">
        <v>141</v>
      </c>
      <c r="B20" s="28" t="s">
        <v>142</v>
      </c>
      <c r="C20" s="28">
        <v>90000</v>
      </c>
      <c r="D20" s="28">
        <v>81400.59</v>
      </c>
      <c r="E20" s="28">
        <v>91000</v>
      </c>
      <c r="F20" s="28">
        <v>8480</v>
      </c>
      <c r="G20" s="28">
        <v>91000</v>
      </c>
      <c r="H20" s="28">
        <v>91000</v>
      </c>
    </row>
    <row r="21" spans="1:8" x14ac:dyDescent="0.25">
      <c r="A21" s="28" t="s">
        <v>143</v>
      </c>
      <c r="B21" s="28" t="s">
        <v>144</v>
      </c>
      <c r="C21" s="28">
        <v>35000</v>
      </c>
      <c r="D21" s="28">
        <v>67594.78</v>
      </c>
      <c r="E21" s="28">
        <v>30000</v>
      </c>
      <c r="F21" s="28">
        <v>37565.89</v>
      </c>
      <c r="G21" s="28">
        <v>67000</v>
      </c>
      <c r="H21" s="28">
        <v>67000</v>
      </c>
    </row>
    <row r="22" spans="1:8" x14ac:dyDescent="0.25">
      <c r="A22" s="28" t="s">
        <v>145</v>
      </c>
      <c r="B22" s="28" t="s">
        <v>146</v>
      </c>
      <c r="C22" s="28">
        <v>90000</v>
      </c>
      <c r="D22" s="28">
        <v>86589.36</v>
      </c>
      <c r="E22" s="28">
        <v>75000</v>
      </c>
      <c r="F22" s="28">
        <v>25318.36</v>
      </c>
      <c r="G22" s="28">
        <v>75000</v>
      </c>
      <c r="H22" s="28">
        <v>70000</v>
      </c>
    </row>
    <row r="23" spans="1:8" x14ac:dyDescent="0.25">
      <c r="A23" s="28" t="s">
        <v>147</v>
      </c>
      <c r="B23" s="28" t="s">
        <v>148</v>
      </c>
      <c r="C23" s="28">
        <v>160000</v>
      </c>
      <c r="D23" s="28">
        <v>284091.36</v>
      </c>
      <c r="E23" s="28">
        <v>170000</v>
      </c>
      <c r="F23" s="28">
        <v>82522.33</v>
      </c>
      <c r="G23" s="28">
        <v>300000</v>
      </c>
      <c r="H23" s="28">
        <v>250000</v>
      </c>
    </row>
    <row r="24" spans="1:8" x14ac:dyDescent="0.25">
      <c r="A24" s="27"/>
      <c r="B24" s="53" t="s">
        <v>149</v>
      </c>
      <c r="C24" s="27">
        <v>6861000</v>
      </c>
      <c r="D24" s="27">
        <v>8008093.370000001</v>
      </c>
      <c r="E24" s="27">
        <v>7422000</v>
      </c>
      <c r="F24" s="27">
        <v>3643233.81</v>
      </c>
      <c r="G24" s="27">
        <v>8989000</v>
      </c>
      <c r="H24" s="27">
        <v>7532000</v>
      </c>
    </row>
    <row r="25" spans="1:8" x14ac:dyDescent="0.25">
      <c r="A25" s="28" t="s">
        <v>150</v>
      </c>
      <c r="B25" s="28" t="s">
        <v>151</v>
      </c>
      <c r="C25" s="28">
        <v>350000</v>
      </c>
      <c r="D25" s="28">
        <v>400867.66</v>
      </c>
      <c r="E25" s="28">
        <v>381128</v>
      </c>
      <c r="F25" s="28">
        <v>185945.85</v>
      </c>
      <c r="G25" s="28">
        <v>381128</v>
      </c>
      <c r="H25" s="28">
        <v>420000</v>
      </c>
    </row>
    <row r="26" spans="1:8" x14ac:dyDescent="0.25">
      <c r="A26" s="28" t="s">
        <v>152</v>
      </c>
      <c r="B26" s="28" t="s">
        <v>153</v>
      </c>
      <c r="C26" s="28">
        <v>25000</v>
      </c>
      <c r="D26" s="28">
        <v>26046.85</v>
      </c>
      <c r="E26" s="28">
        <v>25000</v>
      </c>
      <c r="F26" s="28">
        <v>27125.599999999999</v>
      </c>
      <c r="G26" s="28">
        <v>30000</v>
      </c>
      <c r="H26" s="28">
        <v>27000</v>
      </c>
    </row>
    <row r="27" spans="1:8" x14ac:dyDescent="0.25">
      <c r="A27" s="28" t="s">
        <v>154</v>
      </c>
      <c r="B27" s="28" t="s">
        <v>155</v>
      </c>
      <c r="C27" s="28">
        <v>4500</v>
      </c>
      <c r="D27" s="28">
        <v>7385</v>
      </c>
      <c r="E27" s="28">
        <v>5000</v>
      </c>
      <c r="F27" s="28">
        <v>4155.8999999999996</v>
      </c>
      <c r="G27" s="28">
        <v>5000</v>
      </c>
      <c r="H27" s="28">
        <v>5000</v>
      </c>
    </row>
    <row r="28" spans="1:8" x14ac:dyDescent="0.25">
      <c r="A28" s="28" t="s">
        <v>156</v>
      </c>
      <c r="B28" s="28" t="s">
        <v>157</v>
      </c>
      <c r="C28" s="28">
        <v>10000</v>
      </c>
      <c r="D28" s="28">
        <v>20472.5</v>
      </c>
      <c r="E28" s="28">
        <v>7000</v>
      </c>
      <c r="F28" s="28">
        <v>10415</v>
      </c>
      <c r="G28" s="28">
        <v>12000</v>
      </c>
      <c r="H28" s="28">
        <v>7000</v>
      </c>
    </row>
    <row r="29" spans="1:8" x14ac:dyDescent="0.25">
      <c r="A29" s="28" t="s">
        <v>158</v>
      </c>
      <c r="B29" s="28" t="s">
        <v>159</v>
      </c>
      <c r="C29" s="28">
        <v>6000</v>
      </c>
      <c r="D29" s="28">
        <v>10179.5</v>
      </c>
      <c r="E29" s="28">
        <v>7000</v>
      </c>
      <c r="F29" s="28">
        <v>1985</v>
      </c>
      <c r="G29" s="28">
        <v>5000</v>
      </c>
      <c r="H29" s="28">
        <v>5000</v>
      </c>
    </row>
    <row r="30" spans="1:8" x14ac:dyDescent="0.25">
      <c r="A30" s="28" t="s">
        <v>160</v>
      </c>
      <c r="B30" s="28" t="s">
        <v>161</v>
      </c>
      <c r="C30" s="28">
        <v>2500</v>
      </c>
      <c r="D30" s="28">
        <v>7811</v>
      </c>
      <c r="E30" s="28">
        <v>3000</v>
      </c>
      <c r="F30" s="28">
        <v>3125</v>
      </c>
      <c r="G30" s="28">
        <v>5000</v>
      </c>
      <c r="H30" s="28">
        <v>4500</v>
      </c>
    </row>
    <row r="31" spans="1:8" x14ac:dyDescent="0.25">
      <c r="A31" s="27"/>
      <c r="B31" s="53" t="s">
        <v>162</v>
      </c>
      <c r="C31" s="27">
        <v>398000</v>
      </c>
      <c r="D31" s="27">
        <v>472762.50999999995</v>
      </c>
      <c r="E31" s="27">
        <v>428128</v>
      </c>
      <c r="F31" s="27">
        <v>232752.35</v>
      </c>
      <c r="G31" s="27">
        <v>438128</v>
      </c>
      <c r="H31" s="27">
        <v>468500</v>
      </c>
    </row>
    <row r="32" spans="1:8" x14ac:dyDescent="0.25">
      <c r="A32" s="28" t="s">
        <v>163</v>
      </c>
      <c r="B32" s="28" t="s">
        <v>164</v>
      </c>
      <c r="C32" s="28">
        <v>254000</v>
      </c>
      <c r="D32" s="28">
        <v>328182.99</v>
      </c>
      <c r="E32" s="28">
        <v>350000</v>
      </c>
      <c r="F32" s="28">
        <v>191351.83</v>
      </c>
      <c r="G32" s="28">
        <v>350000</v>
      </c>
      <c r="H32" s="28">
        <v>375000</v>
      </c>
    </row>
    <row r="33" spans="1:8" x14ac:dyDescent="0.25">
      <c r="A33" s="28" t="s">
        <v>165</v>
      </c>
      <c r="B33" s="28" t="s">
        <v>166</v>
      </c>
      <c r="C33" s="28">
        <v>300</v>
      </c>
      <c r="D33" s="28">
        <v>160</v>
      </c>
      <c r="E33" s="28">
        <v>200</v>
      </c>
      <c r="F33" s="28">
        <v>0</v>
      </c>
      <c r="G33" s="28">
        <v>200</v>
      </c>
      <c r="H33" s="28">
        <v>200</v>
      </c>
    </row>
    <row r="34" spans="1:8" x14ac:dyDescent="0.25">
      <c r="A34" s="28" t="s">
        <v>167</v>
      </c>
      <c r="B34" s="28" t="s">
        <v>168</v>
      </c>
      <c r="C34" s="28">
        <v>5800</v>
      </c>
      <c r="D34" s="28">
        <v>7935</v>
      </c>
      <c r="E34" s="28">
        <v>6000</v>
      </c>
      <c r="F34" s="28">
        <v>4249.1400000000003</v>
      </c>
      <c r="G34" s="28">
        <v>6000</v>
      </c>
      <c r="H34" s="28">
        <v>6200</v>
      </c>
    </row>
    <row r="35" spans="1:8" x14ac:dyDescent="0.25">
      <c r="A35" s="28" t="s">
        <v>169</v>
      </c>
      <c r="B35" s="28" t="s">
        <v>170</v>
      </c>
      <c r="C35" s="28">
        <v>250</v>
      </c>
      <c r="D35" s="28">
        <v>69.400000000000006</v>
      </c>
      <c r="E35" s="28">
        <v>500</v>
      </c>
      <c r="F35" s="28">
        <v>0</v>
      </c>
      <c r="G35" s="28">
        <v>0</v>
      </c>
      <c r="H35" s="28">
        <v>0</v>
      </c>
    </row>
    <row r="36" spans="1:8" x14ac:dyDescent="0.25">
      <c r="A36" s="28" t="s">
        <v>171</v>
      </c>
      <c r="B36" s="28" t="s">
        <v>172</v>
      </c>
      <c r="C36" s="28">
        <v>0</v>
      </c>
      <c r="D36" s="28">
        <v>58011.62</v>
      </c>
      <c r="E36" s="28">
        <v>0</v>
      </c>
      <c r="F36" s="28">
        <v>0</v>
      </c>
      <c r="G36" s="28">
        <v>0</v>
      </c>
      <c r="H36" s="28">
        <v>0</v>
      </c>
    </row>
    <row r="37" spans="1:8" x14ac:dyDescent="0.25">
      <c r="A37" s="28" t="s">
        <v>173</v>
      </c>
      <c r="B37" s="28" t="s">
        <v>174</v>
      </c>
      <c r="C37" s="28">
        <v>900</v>
      </c>
      <c r="D37" s="28">
        <v>975</v>
      </c>
      <c r="E37" s="28">
        <v>1600</v>
      </c>
      <c r="F37" s="28">
        <v>146.76</v>
      </c>
      <c r="G37" s="28">
        <v>1600</v>
      </c>
      <c r="H37" s="28">
        <v>1300</v>
      </c>
    </row>
    <row r="38" spans="1:8" x14ac:dyDescent="0.25">
      <c r="A38" s="27"/>
      <c r="B38" s="53" t="s">
        <v>175</v>
      </c>
      <c r="C38" s="27">
        <v>261250</v>
      </c>
      <c r="D38" s="27">
        <v>395334.01</v>
      </c>
      <c r="E38" s="27">
        <v>358300</v>
      </c>
      <c r="F38" s="27">
        <v>195747.73</v>
      </c>
      <c r="G38" s="27">
        <v>357800</v>
      </c>
      <c r="H38" s="27">
        <v>382700</v>
      </c>
    </row>
    <row r="39" spans="1:8" x14ac:dyDescent="0.25">
      <c r="A39" s="54" t="s">
        <v>176</v>
      </c>
      <c r="B39" s="54" t="s">
        <v>177</v>
      </c>
      <c r="C39" s="54">
        <v>45000</v>
      </c>
      <c r="D39" s="54">
        <v>46430</v>
      </c>
      <c r="E39" s="54">
        <v>45000</v>
      </c>
      <c r="F39" s="54">
        <v>28425</v>
      </c>
      <c r="G39" s="54">
        <v>29000</v>
      </c>
      <c r="H39" s="54">
        <v>30000</v>
      </c>
    </row>
    <row r="40" spans="1:8" x14ac:dyDescent="0.25">
      <c r="A40" s="54" t="s">
        <v>178</v>
      </c>
      <c r="B40" s="54" t="s">
        <v>179</v>
      </c>
      <c r="C40" s="54">
        <v>131000</v>
      </c>
      <c r="D40" s="54">
        <v>132864.13</v>
      </c>
      <c r="E40" s="54">
        <v>131000</v>
      </c>
      <c r="F40" s="54">
        <v>58929.32</v>
      </c>
      <c r="G40" s="54">
        <v>97000</v>
      </c>
      <c r="H40" s="54">
        <v>125000</v>
      </c>
    </row>
    <row r="41" spans="1:8" x14ac:dyDescent="0.25">
      <c r="A41" s="54" t="s">
        <v>180</v>
      </c>
      <c r="B41" s="54" t="s">
        <v>181</v>
      </c>
      <c r="C41" s="54">
        <v>3000</v>
      </c>
      <c r="D41" s="54">
        <v>4421</v>
      </c>
      <c r="E41" s="54">
        <v>3000</v>
      </c>
      <c r="F41" s="54">
        <v>2635.5</v>
      </c>
      <c r="G41" s="54">
        <v>3000</v>
      </c>
      <c r="H41" s="54">
        <v>3300</v>
      </c>
    </row>
    <row r="42" spans="1:8" x14ac:dyDescent="0.25">
      <c r="A42" s="54" t="s">
        <v>182</v>
      </c>
      <c r="B42" s="54" t="s">
        <v>183</v>
      </c>
      <c r="C42" s="54">
        <v>90000</v>
      </c>
      <c r="D42" s="54">
        <v>99902.55</v>
      </c>
      <c r="E42" s="54">
        <v>100000</v>
      </c>
      <c r="F42" s="54">
        <v>0</v>
      </c>
      <c r="G42" s="54">
        <v>100000</v>
      </c>
      <c r="H42" s="54">
        <v>100000</v>
      </c>
    </row>
    <row r="43" spans="1:8" x14ac:dyDescent="0.25">
      <c r="A43" s="54" t="s">
        <v>184</v>
      </c>
      <c r="B43" s="54" t="s">
        <v>185</v>
      </c>
      <c r="C43" s="54">
        <v>7000</v>
      </c>
      <c r="D43" s="54">
        <v>13492.16</v>
      </c>
      <c r="E43" s="54">
        <v>13500</v>
      </c>
      <c r="F43" s="54">
        <v>0</v>
      </c>
      <c r="G43" s="54">
        <v>13500</v>
      </c>
      <c r="H43" s="54">
        <v>13500</v>
      </c>
    </row>
    <row r="44" spans="1:8" x14ac:dyDescent="0.25">
      <c r="A44" s="54" t="s">
        <v>186</v>
      </c>
      <c r="B44" s="54" t="s">
        <v>187</v>
      </c>
      <c r="C44" s="54">
        <v>8500</v>
      </c>
      <c r="D44" s="54">
        <v>9665</v>
      </c>
      <c r="E44" s="54">
        <v>8500</v>
      </c>
      <c r="F44" s="54">
        <v>4030</v>
      </c>
      <c r="G44" s="54">
        <v>8500</v>
      </c>
      <c r="H44" s="54">
        <v>8500</v>
      </c>
    </row>
    <row r="45" spans="1:8" x14ac:dyDescent="0.25">
      <c r="A45" s="54" t="s">
        <v>188</v>
      </c>
      <c r="B45" s="54" t="s">
        <v>189</v>
      </c>
      <c r="C45" s="54">
        <v>463</v>
      </c>
      <c r="D45" s="54">
        <v>2213</v>
      </c>
      <c r="E45" s="54">
        <v>0</v>
      </c>
      <c r="F45" s="54">
        <v>1000</v>
      </c>
      <c r="G45" s="54">
        <v>1000</v>
      </c>
      <c r="H45" s="54">
        <v>0</v>
      </c>
    </row>
    <row r="46" spans="1:8" x14ac:dyDescent="0.25">
      <c r="A46" s="54" t="s">
        <v>190</v>
      </c>
      <c r="B46" s="54" t="s">
        <v>191</v>
      </c>
      <c r="C46" s="54">
        <v>30000</v>
      </c>
      <c r="D46" s="54">
        <v>14904</v>
      </c>
      <c r="E46" s="54">
        <v>30000</v>
      </c>
      <c r="F46" s="54">
        <v>2615</v>
      </c>
      <c r="G46" s="54">
        <v>3700</v>
      </c>
      <c r="H46" s="54">
        <v>3700</v>
      </c>
    </row>
    <row r="47" spans="1:8" x14ac:dyDescent="0.25">
      <c r="A47" s="27"/>
      <c r="B47" s="53" t="s">
        <v>192</v>
      </c>
      <c r="C47" s="27">
        <v>314963</v>
      </c>
      <c r="D47" s="27">
        <v>323891.83999999997</v>
      </c>
      <c r="E47" s="27">
        <v>331000</v>
      </c>
      <c r="F47" s="27">
        <v>97634.82</v>
      </c>
      <c r="G47" s="27">
        <v>255700</v>
      </c>
      <c r="H47" s="27">
        <v>284000</v>
      </c>
    </row>
    <row r="48" spans="1:8" x14ac:dyDescent="0.25">
      <c r="A48" s="54" t="s">
        <v>193</v>
      </c>
      <c r="B48" s="54" t="s">
        <v>194</v>
      </c>
      <c r="C48" s="54">
        <v>0</v>
      </c>
      <c r="D48" s="54">
        <v>708.23</v>
      </c>
      <c r="E48" s="54">
        <v>0</v>
      </c>
      <c r="F48" s="54">
        <v>657.49</v>
      </c>
      <c r="G48" s="54">
        <v>0</v>
      </c>
      <c r="H48" s="54">
        <v>0</v>
      </c>
    </row>
    <row r="49" spans="1:8" x14ac:dyDescent="0.25">
      <c r="A49" s="54" t="s">
        <v>195</v>
      </c>
      <c r="B49" s="54" t="s">
        <v>196</v>
      </c>
      <c r="C49" s="54">
        <v>0</v>
      </c>
      <c r="D49" s="54">
        <v>25</v>
      </c>
      <c r="E49" s="54">
        <v>0</v>
      </c>
      <c r="F49" s="54">
        <v>0</v>
      </c>
      <c r="G49" s="54">
        <v>0</v>
      </c>
      <c r="H49" s="54">
        <v>0</v>
      </c>
    </row>
    <row r="50" spans="1:8" x14ac:dyDescent="0.25">
      <c r="A50" s="54" t="s">
        <v>197</v>
      </c>
      <c r="B50" s="54" t="s">
        <v>198</v>
      </c>
      <c r="C50" s="54">
        <v>300</v>
      </c>
      <c r="D50" s="54">
        <v>172.1</v>
      </c>
      <c r="E50" s="54">
        <v>200</v>
      </c>
      <c r="F50" s="54">
        <v>88.04</v>
      </c>
      <c r="G50" s="54">
        <v>200</v>
      </c>
      <c r="H50" s="54">
        <v>200</v>
      </c>
    </row>
    <row r="51" spans="1:8" x14ac:dyDescent="0.25">
      <c r="A51" s="55"/>
      <c r="B51" s="53" t="s">
        <v>192</v>
      </c>
      <c r="C51" s="27">
        <v>300</v>
      </c>
      <c r="D51" s="27">
        <v>905.33</v>
      </c>
      <c r="E51" s="27">
        <v>200</v>
      </c>
      <c r="F51" s="27">
        <v>745.53</v>
      </c>
      <c r="G51" s="27">
        <v>200</v>
      </c>
      <c r="H51" s="27">
        <v>200</v>
      </c>
    </row>
    <row r="52" spans="1:8" x14ac:dyDescent="0.25">
      <c r="A52" s="28" t="s">
        <v>199</v>
      </c>
      <c r="B52" s="28" t="s">
        <v>200</v>
      </c>
      <c r="C52" s="28">
        <v>10000</v>
      </c>
      <c r="D52" s="28">
        <v>80621.210000000006</v>
      </c>
      <c r="E52" s="28">
        <v>50000</v>
      </c>
      <c r="F52" s="28">
        <v>260043.6</v>
      </c>
      <c r="G52" s="28">
        <v>550000</v>
      </c>
      <c r="H52" s="28">
        <v>425000</v>
      </c>
    </row>
    <row r="53" spans="1:8" x14ac:dyDescent="0.25">
      <c r="A53" s="28" t="s">
        <v>201</v>
      </c>
      <c r="B53" s="28" t="s">
        <v>202</v>
      </c>
      <c r="C53" s="28">
        <v>700</v>
      </c>
      <c r="D53" s="28">
        <v>947.14</v>
      </c>
      <c r="E53" s="28">
        <v>700</v>
      </c>
      <c r="F53" s="28">
        <v>299.62</v>
      </c>
      <c r="G53" s="28">
        <v>700</v>
      </c>
      <c r="H53" s="28">
        <v>700</v>
      </c>
    </row>
    <row r="54" spans="1:8" x14ac:dyDescent="0.25">
      <c r="A54" s="28" t="s">
        <v>203</v>
      </c>
      <c r="B54" s="28" t="s">
        <v>204</v>
      </c>
      <c r="C54" s="28">
        <v>0</v>
      </c>
      <c r="D54" s="28">
        <v>363708</v>
      </c>
      <c r="E54" s="28">
        <v>0</v>
      </c>
      <c r="F54" s="28">
        <v>0</v>
      </c>
      <c r="G54" s="28">
        <v>0</v>
      </c>
      <c r="H54" s="28">
        <v>0</v>
      </c>
    </row>
    <row r="55" spans="1:8" x14ac:dyDescent="0.25">
      <c r="A55" s="28" t="s">
        <v>205</v>
      </c>
      <c r="B55" s="28" t="s">
        <v>206</v>
      </c>
      <c r="C55" s="28">
        <v>180000</v>
      </c>
      <c r="D55" s="28">
        <v>92362.39</v>
      </c>
      <c r="E55" s="28">
        <v>70000</v>
      </c>
      <c r="F55" s="28">
        <v>678161.8</v>
      </c>
      <c r="G55" s="28">
        <v>700000</v>
      </c>
      <c r="H55" s="28">
        <v>575000</v>
      </c>
    </row>
    <row r="56" spans="1:8" x14ac:dyDescent="0.25">
      <c r="A56" s="28" t="s">
        <v>207</v>
      </c>
      <c r="B56" s="28" t="s">
        <v>208</v>
      </c>
      <c r="C56" s="28">
        <v>0</v>
      </c>
      <c r="D56" s="28">
        <v>0</v>
      </c>
      <c r="E56" s="28">
        <v>45000</v>
      </c>
      <c r="F56" s="28">
        <v>0</v>
      </c>
      <c r="G56" s="28">
        <v>0</v>
      </c>
      <c r="H56" s="28">
        <v>40000</v>
      </c>
    </row>
    <row r="57" spans="1:8" x14ac:dyDescent="0.25">
      <c r="A57" s="28" t="s">
        <v>209</v>
      </c>
      <c r="B57" s="28" t="s">
        <v>210</v>
      </c>
      <c r="C57" s="28">
        <v>15000</v>
      </c>
      <c r="D57" s="28">
        <v>37208.89</v>
      </c>
      <c r="E57" s="28">
        <v>8000</v>
      </c>
      <c r="F57" s="28">
        <v>11940.08</v>
      </c>
      <c r="G57" s="28">
        <v>12000</v>
      </c>
      <c r="H57" s="28">
        <v>8000</v>
      </c>
    </row>
    <row r="58" spans="1:8" x14ac:dyDescent="0.25">
      <c r="A58" s="28" t="s">
        <v>211</v>
      </c>
      <c r="B58" s="28" t="s">
        <v>212</v>
      </c>
      <c r="C58" s="28">
        <v>4000</v>
      </c>
      <c r="D58" s="28">
        <v>4200</v>
      </c>
      <c r="E58" s="28">
        <v>3000</v>
      </c>
      <c r="F58" s="28">
        <v>6868</v>
      </c>
      <c r="G58" s="28">
        <v>6868</v>
      </c>
      <c r="H58" s="28">
        <v>3000</v>
      </c>
    </row>
    <row r="59" spans="1:8" x14ac:dyDescent="0.25">
      <c r="A59" s="28" t="s">
        <v>213</v>
      </c>
      <c r="B59" s="28" t="s">
        <v>214</v>
      </c>
      <c r="C59" s="28">
        <v>32500</v>
      </c>
      <c r="D59" s="28">
        <v>26317.8</v>
      </c>
      <c r="E59" s="28">
        <v>32500</v>
      </c>
      <c r="F59" s="28">
        <v>25000</v>
      </c>
      <c r="G59" s="28">
        <v>32500</v>
      </c>
      <c r="H59" s="28">
        <v>32500</v>
      </c>
    </row>
    <row r="60" spans="1:8" x14ac:dyDescent="0.25">
      <c r="A60" s="28" t="s">
        <v>215</v>
      </c>
      <c r="B60" s="28" t="s">
        <v>216</v>
      </c>
      <c r="C60" s="28">
        <v>0</v>
      </c>
      <c r="D60" s="28">
        <v>580</v>
      </c>
      <c r="E60" s="28">
        <v>0</v>
      </c>
      <c r="F60" s="28">
        <v>0</v>
      </c>
      <c r="G60" s="28">
        <v>0</v>
      </c>
      <c r="H60" s="28">
        <v>0</v>
      </c>
    </row>
    <row r="61" spans="1:8" x14ac:dyDescent="0.25">
      <c r="A61" s="28" t="s">
        <v>217</v>
      </c>
      <c r="B61" s="28" t="s">
        <v>218</v>
      </c>
      <c r="C61" s="28">
        <v>121000</v>
      </c>
      <c r="D61" s="28">
        <v>121623.1</v>
      </c>
      <c r="E61" s="28">
        <v>122000</v>
      </c>
      <c r="F61" s="28">
        <v>62492.62</v>
      </c>
      <c r="G61" s="28">
        <v>122000</v>
      </c>
      <c r="H61" s="28">
        <v>0</v>
      </c>
    </row>
    <row r="62" spans="1:8" x14ac:dyDescent="0.25">
      <c r="A62" s="28" t="s">
        <v>219</v>
      </c>
      <c r="B62" s="28" t="s">
        <v>220</v>
      </c>
      <c r="C62" s="28">
        <v>4365</v>
      </c>
      <c r="D62" s="28">
        <v>4365</v>
      </c>
      <c r="E62" s="28">
        <v>4500</v>
      </c>
      <c r="F62" s="28">
        <v>2835</v>
      </c>
      <c r="G62" s="28">
        <v>10000</v>
      </c>
      <c r="H62" s="28">
        <v>4500</v>
      </c>
    </row>
    <row r="63" spans="1:8" x14ac:dyDescent="0.25">
      <c r="A63" s="28" t="s">
        <v>221</v>
      </c>
      <c r="B63" s="28" t="s">
        <v>222</v>
      </c>
      <c r="C63" s="28">
        <v>0</v>
      </c>
      <c r="D63" s="28">
        <v>798.5</v>
      </c>
      <c r="E63" s="28">
        <v>0</v>
      </c>
      <c r="F63" s="28">
        <v>0</v>
      </c>
      <c r="G63" s="28">
        <v>0</v>
      </c>
      <c r="H63" s="28">
        <v>0</v>
      </c>
    </row>
    <row r="64" spans="1:8" x14ac:dyDescent="0.25">
      <c r="A64" s="28" t="s">
        <v>223</v>
      </c>
      <c r="B64" s="28" t="s">
        <v>224</v>
      </c>
      <c r="C64" s="28">
        <v>388850</v>
      </c>
      <c r="D64" s="28">
        <v>471657.29</v>
      </c>
      <c r="E64" s="28">
        <v>400000</v>
      </c>
      <c r="F64" s="28">
        <v>190975.09</v>
      </c>
      <c r="G64" s="28">
        <v>475000</v>
      </c>
      <c r="H64" s="28">
        <v>475000</v>
      </c>
    </row>
    <row r="65" spans="1:8" x14ac:dyDescent="0.25">
      <c r="A65" s="28" t="s">
        <v>225</v>
      </c>
      <c r="B65" s="28" t="s">
        <v>226</v>
      </c>
      <c r="C65" s="28">
        <v>22000</v>
      </c>
      <c r="D65" s="28">
        <v>26746.5</v>
      </c>
      <c r="E65" s="28">
        <v>22000</v>
      </c>
      <c r="F65" s="28">
        <v>20690</v>
      </c>
      <c r="G65" s="28">
        <v>25000</v>
      </c>
      <c r="H65" s="28">
        <v>25000</v>
      </c>
    </row>
    <row r="66" spans="1:8" x14ac:dyDescent="0.25">
      <c r="A66" s="28" t="s">
        <v>227</v>
      </c>
      <c r="B66" s="28" t="s">
        <v>228</v>
      </c>
      <c r="C66" s="28">
        <v>20000</v>
      </c>
      <c r="D66" s="28">
        <v>22104.41</v>
      </c>
      <c r="E66" s="28">
        <v>25000</v>
      </c>
      <c r="F66" s="28">
        <v>5249.25</v>
      </c>
      <c r="G66" s="28">
        <v>16000</v>
      </c>
      <c r="H66" s="28">
        <v>20000</v>
      </c>
    </row>
    <row r="67" spans="1:8" x14ac:dyDescent="0.25">
      <c r="A67" s="28" t="s">
        <v>229</v>
      </c>
      <c r="B67" s="28" t="s">
        <v>230</v>
      </c>
      <c r="C67" s="28">
        <v>190000</v>
      </c>
      <c r="D67" s="28">
        <v>236112.79</v>
      </c>
      <c r="E67" s="28">
        <v>200000</v>
      </c>
      <c r="F67" s="28">
        <v>82895.73</v>
      </c>
      <c r="G67" s="28">
        <v>230000</v>
      </c>
      <c r="H67" s="28">
        <v>230000</v>
      </c>
    </row>
    <row r="68" spans="1:8" x14ac:dyDescent="0.25">
      <c r="A68" s="28" t="s">
        <v>231</v>
      </c>
      <c r="B68" s="28" t="s">
        <v>232</v>
      </c>
      <c r="C68" s="28">
        <v>3000</v>
      </c>
      <c r="D68" s="28">
        <v>6102</v>
      </c>
      <c r="E68" s="28">
        <v>3200</v>
      </c>
      <c r="F68" s="28">
        <v>4521</v>
      </c>
      <c r="G68" s="28">
        <v>7500</v>
      </c>
      <c r="H68" s="28">
        <v>6000</v>
      </c>
    </row>
    <row r="69" spans="1:8" x14ac:dyDescent="0.25">
      <c r="A69" s="53"/>
      <c r="B69" s="53" t="s">
        <v>233</v>
      </c>
      <c r="C69" s="27">
        <v>991415</v>
      </c>
      <c r="D69" s="27">
        <v>1495455.02</v>
      </c>
      <c r="E69" s="27">
        <v>985900</v>
      </c>
      <c r="F69" s="27">
        <v>1351971.79</v>
      </c>
      <c r="G69" s="27">
        <v>2187568</v>
      </c>
      <c r="H69" s="27">
        <v>1844700</v>
      </c>
    </row>
    <row r="70" spans="1:8" x14ac:dyDescent="0.25">
      <c r="A70" s="28" t="s">
        <v>234</v>
      </c>
      <c r="B70" s="28" t="s">
        <v>235</v>
      </c>
      <c r="C70" s="28">
        <v>0</v>
      </c>
      <c r="D70" s="28">
        <v>15795.32</v>
      </c>
      <c r="E70" s="28">
        <v>0</v>
      </c>
      <c r="F70" s="28">
        <v>13230</v>
      </c>
      <c r="G70" s="28">
        <v>13230</v>
      </c>
      <c r="H70" s="28">
        <v>0</v>
      </c>
    </row>
    <row r="71" spans="1:8" x14ac:dyDescent="0.25">
      <c r="A71" s="28" t="s">
        <v>236</v>
      </c>
      <c r="B71" s="28" t="s">
        <v>237</v>
      </c>
      <c r="C71" s="28">
        <v>0</v>
      </c>
      <c r="D71" s="28">
        <v>6630</v>
      </c>
      <c r="E71" s="28">
        <v>0</v>
      </c>
      <c r="F71" s="28">
        <v>1905</v>
      </c>
      <c r="G71" s="28">
        <v>1905</v>
      </c>
      <c r="H71" s="28">
        <v>0</v>
      </c>
    </row>
    <row r="72" spans="1:8" x14ac:dyDescent="0.25">
      <c r="A72" s="27"/>
      <c r="B72" s="53" t="s">
        <v>238</v>
      </c>
      <c r="C72" s="27">
        <v>0</v>
      </c>
      <c r="D72" s="27">
        <v>22425.32</v>
      </c>
      <c r="E72" s="27">
        <v>0</v>
      </c>
      <c r="F72" s="27">
        <v>15135</v>
      </c>
      <c r="G72" s="27">
        <v>15135</v>
      </c>
      <c r="H72" s="27">
        <v>0</v>
      </c>
    </row>
    <row r="73" spans="1:8" x14ac:dyDescent="0.25">
      <c r="A73" s="13"/>
      <c r="B73" s="13"/>
      <c r="C73" s="11"/>
      <c r="D73" s="11"/>
      <c r="E73" s="11"/>
      <c r="F73" s="11"/>
      <c r="G73" s="11"/>
      <c r="H73" s="11"/>
    </row>
    <row r="74" spans="1:8" x14ac:dyDescent="0.25">
      <c r="A74" s="13"/>
      <c r="B74" s="13"/>
      <c r="C74" s="11"/>
      <c r="D74" s="11"/>
      <c r="E74" s="11"/>
      <c r="F74" s="11"/>
      <c r="G74" s="11"/>
      <c r="H74" s="11"/>
    </row>
    <row r="75" spans="1:8" x14ac:dyDescent="0.25">
      <c r="A75" s="13"/>
      <c r="B75" s="13"/>
      <c r="C75" s="11"/>
      <c r="D75" s="11"/>
      <c r="E75" s="11"/>
      <c r="F75" s="11"/>
      <c r="G75" s="11"/>
      <c r="H75" s="11"/>
    </row>
    <row r="76" spans="1:8" x14ac:dyDescent="0.25">
      <c r="A76" s="13"/>
      <c r="B76" s="13"/>
      <c r="C76" s="11"/>
      <c r="D76" s="11"/>
      <c r="E76" s="11"/>
      <c r="F76" s="11"/>
      <c r="G76" s="11"/>
      <c r="H76" s="11"/>
    </row>
    <row r="77" spans="1:8" x14ac:dyDescent="0.25">
      <c r="A77" s="13"/>
      <c r="B77" s="13"/>
      <c r="C77" s="11"/>
      <c r="D77" s="11"/>
      <c r="E77" s="11"/>
      <c r="F77" s="11"/>
      <c r="G77" s="11"/>
      <c r="H77" s="11"/>
    </row>
    <row r="78" spans="1:8" x14ac:dyDescent="0.25">
      <c r="A78" s="13"/>
      <c r="B78" s="13"/>
      <c r="C78" s="11"/>
      <c r="D78" s="11"/>
      <c r="E78" s="11"/>
      <c r="F78" s="11"/>
      <c r="G78" s="11"/>
      <c r="H78" s="11"/>
    </row>
    <row r="79" spans="1:8" x14ac:dyDescent="0.25">
      <c r="A79" s="13"/>
      <c r="B79" s="13"/>
      <c r="C79" s="11"/>
      <c r="D79" s="11"/>
      <c r="E79" s="11"/>
      <c r="F79" s="11"/>
      <c r="G79" s="11"/>
      <c r="H79" s="11"/>
    </row>
    <row r="80" spans="1:8" x14ac:dyDescent="0.25">
      <c r="A80" s="13"/>
      <c r="B80" s="13"/>
      <c r="C80" s="11"/>
      <c r="D80" s="11"/>
      <c r="E80" s="11"/>
      <c r="F80" s="11"/>
      <c r="G80" s="11"/>
      <c r="H80" s="11"/>
    </row>
    <row r="81" spans="1:8" x14ac:dyDescent="0.25">
      <c r="A81" s="13"/>
      <c r="B81" s="13"/>
      <c r="C81" s="11"/>
      <c r="D81" s="11"/>
      <c r="E81" s="11"/>
      <c r="F81" s="11"/>
      <c r="G81" s="11"/>
      <c r="H81" s="11"/>
    </row>
    <row r="82" spans="1:8" x14ac:dyDescent="0.25">
      <c r="A82" s="13"/>
      <c r="B82" s="13"/>
      <c r="C82" s="11"/>
      <c r="D82" s="11"/>
      <c r="E82" s="11"/>
      <c r="F82" s="11"/>
      <c r="G82" s="11"/>
      <c r="H82" s="11"/>
    </row>
    <row r="83" spans="1:8" x14ac:dyDescent="0.25">
      <c r="A83" s="13"/>
      <c r="B83" s="13"/>
      <c r="C83" s="11"/>
      <c r="D83" s="11"/>
      <c r="E83" s="11"/>
      <c r="F83" s="11"/>
      <c r="G83" s="11"/>
      <c r="H83" s="11"/>
    </row>
    <row r="84" spans="1:8" x14ac:dyDescent="0.25">
      <c r="A84" s="13"/>
      <c r="B84" s="13"/>
      <c r="C84" s="11"/>
      <c r="D84" s="11"/>
      <c r="E84" s="11"/>
      <c r="F84" s="11"/>
      <c r="G84" s="11"/>
      <c r="H84" s="11"/>
    </row>
    <row r="85" spans="1:8" x14ac:dyDescent="0.25">
      <c r="A85" s="17" t="s">
        <v>0</v>
      </c>
      <c r="B85" s="47"/>
      <c r="C85" s="48"/>
      <c r="D85" s="48"/>
      <c r="E85" s="48"/>
      <c r="F85" s="48"/>
      <c r="G85" s="48"/>
      <c r="H85" s="48"/>
    </row>
    <row r="86" spans="1:8" x14ac:dyDescent="0.25">
      <c r="A86" s="17" t="s">
        <v>877</v>
      </c>
      <c r="B86" s="47"/>
      <c r="C86" s="48"/>
      <c r="D86" s="48"/>
      <c r="E86" s="48"/>
      <c r="F86" s="48"/>
      <c r="G86" s="48"/>
      <c r="H86" s="48"/>
    </row>
    <row r="87" spans="1:8" x14ac:dyDescent="0.25">
      <c r="A87" s="17" t="s">
        <v>121</v>
      </c>
      <c r="B87" s="47"/>
      <c r="C87" s="48"/>
      <c r="D87" s="31"/>
      <c r="E87" s="48"/>
      <c r="F87" s="48"/>
      <c r="G87" s="48"/>
      <c r="H87" s="48"/>
    </row>
    <row r="88" spans="1:8" x14ac:dyDescent="0.25">
      <c r="A88" s="13"/>
      <c r="B88" s="13"/>
      <c r="C88" s="11"/>
      <c r="D88" s="11"/>
      <c r="E88" s="11"/>
      <c r="F88" s="11"/>
      <c r="G88" s="11"/>
      <c r="H88" s="11"/>
    </row>
    <row r="89" spans="1:8" x14ac:dyDescent="0.25">
      <c r="A89" s="21" t="s">
        <v>35</v>
      </c>
      <c r="B89" s="21" t="s">
        <v>36</v>
      </c>
      <c r="C89" s="49" t="s">
        <v>878</v>
      </c>
      <c r="D89" s="49" t="s">
        <v>878</v>
      </c>
      <c r="E89" s="49" t="s">
        <v>2</v>
      </c>
      <c r="F89" s="49" t="s">
        <v>2</v>
      </c>
      <c r="G89" s="49" t="s">
        <v>2</v>
      </c>
      <c r="H89" s="49" t="s">
        <v>879</v>
      </c>
    </row>
    <row r="90" spans="1:8" x14ac:dyDescent="0.25">
      <c r="A90" s="21" t="s">
        <v>37</v>
      </c>
      <c r="B90" s="21"/>
      <c r="C90" s="49" t="s">
        <v>882</v>
      </c>
      <c r="D90" s="49" t="s">
        <v>881</v>
      </c>
      <c r="E90" s="49" t="s">
        <v>3</v>
      </c>
      <c r="F90" s="49" t="s">
        <v>881</v>
      </c>
      <c r="G90" s="49" t="s">
        <v>880</v>
      </c>
      <c r="H90" s="49" t="s">
        <v>883</v>
      </c>
    </row>
    <row r="91" spans="1:8" ht="15.75" thickBot="1" x14ac:dyDescent="0.3">
      <c r="A91" s="23" t="s">
        <v>4</v>
      </c>
      <c r="B91" s="23"/>
      <c r="C91" s="56" t="s">
        <v>5</v>
      </c>
      <c r="D91" s="56"/>
      <c r="E91" s="23" t="s">
        <v>5</v>
      </c>
      <c r="F91" s="56" t="s">
        <v>885</v>
      </c>
      <c r="G91" s="56" t="s">
        <v>5</v>
      </c>
      <c r="H91" s="56" t="s">
        <v>5</v>
      </c>
    </row>
    <row r="92" spans="1:8" ht="15.75" thickTop="1" x14ac:dyDescent="0.25">
      <c r="A92" s="15" t="s">
        <v>239</v>
      </c>
      <c r="B92" s="15" t="s">
        <v>240</v>
      </c>
      <c r="C92" s="28">
        <v>13000</v>
      </c>
      <c r="D92" s="28">
        <v>13000</v>
      </c>
      <c r="E92" s="28">
        <v>13000</v>
      </c>
      <c r="F92" s="28">
        <v>0</v>
      </c>
      <c r="G92" s="28">
        <v>13000</v>
      </c>
      <c r="H92" s="28">
        <v>13000</v>
      </c>
    </row>
    <row r="93" spans="1:8" x14ac:dyDescent="0.25">
      <c r="A93" s="15" t="s">
        <v>241</v>
      </c>
      <c r="B93" s="15" t="s">
        <v>242</v>
      </c>
      <c r="C93" s="28">
        <v>30000</v>
      </c>
      <c r="D93" s="28">
        <v>30000</v>
      </c>
      <c r="E93" s="28">
        <v>30000</v>
      </c>
      <c r="F93" s="28">
        <v>0</v>
      </c>
      <c r="G93" s="28">
        <v>30000</v>
      </c>
      <c r="H93" s="28">
        <v>30000</v>
      </c>
    </row>
    <row r="94" spans="1:8" x14ac:dyDescent="0.25">
      <c r="A94" s="15" t="s">
        <v>243</v>
      </c>
      <c r="B94" s="15" t="s">
        <v>244</v>
      </c>
      <c r="C94" s="28">
        <v>854970</v>
      </c>
      <c r="D94" s="28">
        <v>0</v>
      </c>
      <c r="E94" s="28">
        <v>0</v>
      </c>
      <c r="F94" s="28">
        <v>0</v>
      </c>
      <c r="G94" s="28">
        <v>0</v>
      </c>
      <c r="H94" s="28">
        <v>0</v>
      </c>
    </row>
    <row r="95" spans="1:8" x14ac:dyDescent="0.25">
      <c r="A95" s="15" t="s">
        <v>245</v>
      </c>
      <c r="B95" s="15" t="s">
        <v>246</v>
      </c>
      <c r="C95" s="28">
        <v>0</v>
      </c>
      <c r="D95" s="28">
        <v>24322.68</v>
      </c>
      <c r="E95" s="28">
        <v>0</v>
      </c>
      <c r="F95" s="28">
        <v>0</v>
      </c>
      <c r="G95" s="28">
        <v>0</v>
      </c>
      <c r="H95" s="28">
        <v>0</v>
      </c>
    </row>
    <row r="96" spans="1:8" x14ac:dyDescent="0.25">
      <c r="A96" s="15" t="s">
        <v>247</v>
      </c>
      <c r="B96" s="15" t="s">
        <v>248</v>
      </c>
      <c r="C96" s="28">
        <v>97750</v>
      </c>
      <c r="D96" s="28">
        <v>97750</v>
      </c>
      <c r="E96" s="28">
        <v>97750</v>
      </c>
      <c r="F96" s="28">
        <v>48874.98</v>
      </c>
      <c r="G96" s="28">
        <v>97750</v>
      </c>
      <c r="H96" s="28">
        <v>97750</v>
      </c>
    </row>
    <row r="97" spans="1:8" x14ac:dyDescent="0.25">
      <c r="A97" s="15" t="s">
        <v>249</v>
      </c>
      <c r="B97" s="15" t="s">
        <v>250</v>
      </c>
      <c r="C97" s="28">
        <v>288122</v>
      </c>
      <c r="D97" s="28">
        <v>288122</v>
      </c>
      <c r="E97" s="28">
        <v>316368</v>
      </c>
      <c r="F97" s="28">
        <v>158184</v>
      </c>
      <c r="G97" s="28">
        <v>316368</v>
      </c>
      <c r="H97" s="28">
        <v>301000</v>
      </c>
    </row>
    <row r="98" spans="1:8" x14ac:dyDescent="0.25">
      <c r="A98" s="15" t="s">
        <v>251</v>
      </c>
      <c r="B98" s="15" t="s">
        <v>252</v>
      </c>
      <c r="C98" s="28">
        <v>10000</v>
      </c>
      <c r="D98" s="28">
        <v>10000</v>
      </c>
      <c r="E98" s="28">
        <v>7000</v>
      </c>
      <c r="F98" s="28">
        <v>0</v>
      </c>
      <c r="G98" s="28">
        <v>7000</v>
      </c>
      <c r="H98" s="28">
        <v>7000</v>
      </c>
    </row>
    <row r="99" spans="1:8" x14ac:dyDescent="0.25">
      <c r="A99" s="15" t="s">
        <v>253</v>
      </c>
      <c r="B99" s="15" t="s">
        <v>254</v>
      </c>
      <c r="C99" s="28">
        <v>75000</v>
      </c>
      <c r="D99" s="28">
        <v>0</v>
      </c>
      <c r="E99" s="28">
        <v>0</v>
      </c>
      <c r="F99" s="28">
        <v>0</v>
      </c>
      <c r="G99" s="28">
        <v>0</v>
      </c>
      <c r="H99" s="28">
        <v>0</v>
      </c>
    </row>
    <row r="100" spans="1:8" x14ac:dyDescent="0.25">
      <c r="A100" s="15" t="s">
        <v>255</v>
      </c>
      <c r="B100" s="15" t="s">
        <v>256</v>
      </c>
      <c r="C100" s="28">
        <v>11847</v>
      </c>
      <c r="D100" s="28">
        <v>11847</v>
      </c>
      <c r="E100" s="28">
        <v>0</v>
      </c>
      <c r="F100" s="28">
        <v>0</v>
      </c>
      <c r="G100" s="28">
        <v>0</v>
      </c>
      <c r="H100" s="28">
        <v>0</v>
      </c>
    </row>
    <row r="101" spans="1:8" x14ac:dyDescent="0.25">
      <c r="A101" s="15" t="s">
        <v>257</v>
      </c>
      <c r="B101" s="15" t="s">
        <v>258</v>
      </c>
      <c r="C101" s="28">
        <v>882933</v>
      </c>
      <c r="D101" s="28">
        <v>882933</v>
      </c>
      <c r="E101" s="28">
        <v>882933</v>
      </c>
      <c r="F101" s="28">
        <v>441466.5</v>
      </c>
      <c r="G101" s="28">
        <v>882933</v>
      </c>
      <c r="H101" s="28">
        <v>882933</v>
      </c>
    </row>
    <row r="102" spans="1:8" x14ac:dyDescent="0.25">
      <c r="A102" s="15" t="s">
        <v>259</v>
      </c>
      <c r="B102" s="15" t="s">
        <v>260</v>
      </c>
      <c r="C102" s="28">
        <v>421538</v>
      </c>
      <c r="D102" s="28">
        <v>421538</v>
      </c>
      <c r="E102" s="28">
        <v>421538</v>
      </c>
      <c r="F102" s="28">
        <v>210769.02</v>
      </c>
      <c r="G102" s="28">
        <v>421538</v>
      </c>
      <c r="H102" s="28">
        <v>421538</v>
      </c>
    </row>
    <row r="103" spans="1:8" x14ac:dyDescent="0.25">
      <c r="A103" s="15" t="s">
        <v>261</v>
      </c>
      <c r="B103" s="15" t="s">
        <v>262</v>
      </c>
      <c r="C103" s="28">
        <v>208201</v>
      </c>
      <c r="D103" s="28">
        <v>208201</v>
      </c>
      <c r="E103" s="28">
        <v>208201</v>
      </c>
      <c r="F103" s="28">
        <v>104100.48</v>
      </c>
      <c r="G103" s="28">
        <v>208201</v>
      </c>
      <c r="H103" s="28">
        <v>228668</v>
      </c>
    </row>
    <row r="104" spans="1:8" x14ac:dyDescent="0.25">
      <c r="A104" s="15" t="s">
        <v>263</v>
      </c>
      <c r="B104" s="15" t="s">
        <v>264</v>
      </c>
      <c r="C104" s="28">
        <v>765131</v>
      </c>
      <c r="D104" s="28">
        <v>765131</v>
      </c>
      <c r="E104" s="28">
        <v>765131</v>
      </c>
      <c r="F104" s="28">
        <v>382565.52</v>
      </c>
      <c r="G104" s="28">
        <v>765131</v>
      </c>
      <c r="H104" s="28">
        <v>765131</v>
      </c>
    </row>
    <row r="105" spans="1:8" x14ac:dyDescent="0.25">
      <c r="A105" s="15" t="s">
        <v>265</v>
      </c>
      <c r="B105" s="15" t="s">
        <v>266</v>
      </c>
      <c r="C105" s="28">
        <v>223805</v>
      </c>
      <c r="D105" s="28">
        <v>223805</v>
      </c>
      <c r="E105" s="28">
        <v>223805</v>
      </c>
      <c r="F105" s="28">
        <v>111902.52</v>
      </c>
      <c r="G105" s="28">
        <v>223805</v>
      </c>
      <c r="H105" s="28">
        <v>223805</v>
      </c>
    </row>
    <row r="106" spans="1:8" x14ac:dyDescent="0.25">
      <c r="A106" s="15" t="s">
        <v>267</v>
      </c>
      <c r="B106" s="15" t="s">
        <v>268</v>
      </c>
      <c r="C106" s="28">
        <v>0</v>
      </c>
      <c r="D106" s="28">
        <v>0</v>
      </c>
      <c r="E106" s="28">
        <v>0</v>
      </c>
      <c r="F106" s="28">
        <v>0</v>
      </c>
      <c r="G106" s="28">
        <v>0</v>
      </c>
      <c r="H106" s="28">
        <v>0</v>
      </c>
    </row>
    <row r="107" spans="1:8" x14ac:dyDescent="0.25">
      <c r="A107" s="15" t="s">
        <v>269</v>
      </c>
      <c r="B107" s="15" t="s">
        <v>270</v>
      </c>
      <c r="C107" s="28">
        <v>32000</v>
      </c>
      <c r="D107" s="28">
        <v>32000</v>
      </c>
      <c r="E107" s="28">
        <v>32000</v>
      </c>
      <c r="F107" s="28">
        <v>16000.02</v>
      </c>
      <c r="G107" s="28">
        <v>32000</v>
      </c>
      <c r="H107" s="28">
        <v>32000</v>
      </c>
    </row>
    <row r="108" spans="1:8" x14ac:dyDescent="0.25">
      <c r="A108" s="28"/>
      <c r="B108" s="28"/>
      <c r="C108" s="28"/>
      <c r="D108" s="28"/>
      <c r="E108" s="28"/>
      <c r="F108" s="28"/>
      <c r="G108" s="28"/>
      <c r="H108" s="28"/>
    </row>
    <row r="109" spans="1:8" ht="15.75" thickBot="1" x14ac:dyDescent="0.3">
      <c r="A109" s="27"/>
      <c r="B109" s="53" t="s">
        <v>271</v>
      </c>
      <c r="C109" s="27">
        <v>3914297</v>
      </c>
      <c r="D109" s="27">
        <v>3008649.6799999997</v>
      </c>
      <c r="E109" s="27">
        <v>2997726</v>
      </c>
      <c r="F109" s="27">
        <v>1473863.04</v>
      </c>
      <c r="G109" s="27">
        <v>2997726</v>
      </c>
      <c r="H109" s="27">
        <v>3002825</v>
      </c>
    </row>
    <row r="110" spans="1:8" ht="16.5" thickTop="1" thickBot="1" x14ac:dyDescent="0.3">
      <c r="A110" s="30"/>
      <c r="B110" s="30" t="s">
        <v>272</v>
      </c>
      <c r="C110" s="30">
        <v>19458225</v>
      </c>
      <c r="D110" s="30">
        <v>20575619.930000003</v>
      </c>
      <c r="E110" s="30">
        <v>19687401</v>
      </c>
      <c r="F110" s="30">
        <v>13926411.350000001</v>
      </c>
      <c r="G110" s="30">
        <v>22395404</v>
      </c>
      <c r="H110" s="30">
        <v>20955472</v>
      </c>
    </row>
    <row r="111" spans="1:8" ht="15.75" thickTop="1" x14ac:dyDescent="0.25">
      <c r="A111" s="28"/>
      <c r="B111" s="13"/>
      <c r="C111" s="11"/>
      <c r="D111" s="11"/>
      <c r="E111" s="11"/>
      <c r="F111" s="11"/>
      <c r="G111" s="11"/>
      <c r="H111" s="11"/>
    </row>
    <row r="112" spans="1:8" x14ac:dyDescent="0.25">
      <c r="A112" s="13"/>
      <c r="B112" s="13"/>
      <c r="C112" s="11"/>
      <c r="D112" s="11"/>
      <c r="E112" s="11"/>
      <c r="F112" s="11"/>
      <c r="G112" s="11"/>
      <c r="H112" s="11"/>
    </row>
    <row r="113" spans="1:8" x14ac:dyDescent="0.25">
      <c r="A113" s="13"/>
      <c r="B113" s="13"/>
      <c r="C113" s="11"/>
      <c r="D113" s="11"/>
      <c r="E113" s="11"/>
      <c r="F113" s="11"/>
      <c r="G113" s="11"/>
      <c r="H113" s="11"/>
    </row>
    <row r="114" spans="1:8" x14ac:dyDescent="0.25">
      <c r="A114" s="17"/>
      <c r="B114" s="47"/>
      <c r="C114" s="48"/>
      <c r="D114" s="48"/>
      <c r="E114" s="48"/>
      <c r="F114" s="48"/>
      <c r="G114" s="48"/>
      <c r="H114" s="48"/>
    </row>
  </sheetData>
  <mergeCells count="1">
    <mergeCell ref="E6:F6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9"/>
  <sheetViews>
    <sheetView workbookViewId="0">
      <selection activeCell="K19" sqref="K19"/>
    </sheetView>
  </sheetViews>
  <sheetFormatPr defaultRowHeight="15" x14ac:dyDescent="0.25"/>
  <cols>
    <col min="1" max="1" width="13" customWidth="1"/>
    <col min="2" max="2" width="28.28515625" bestFit="1" customWidth="1"/>
    <col min="3" max="3" width="8.85546875" bestFit="1" customWidth="1"/>
  </cols>
  <sheetData>
    <row r="1" spans="1:8" x14ac:dyDescent="0.25">
      <c r="A1" s="31" t="s">
        <v>0</v>
      </c>
      <c r="B1" s="72"/>
      <c r="C1" s="72"/>
      <c r="D1" s="72"/>
      <c r="E1" s="72"/>
      <c r="F1" s="72"/>
      <c r="G1" s="101"/>
      <c r="H1" s="101"/>
    </row>
    <row r="2" spans="1:8" x14ac:dyDescent="0.25">
      <c r="A2" s="31" t="s">
        <v>877</v>
      </c>
      <c r="B2" s="72"/>
      <c r="C2" s="72"/>
      <c r="D2" s="72"/>
      <c r="E2" s="72"/>
      <c r="F2" s="72"/>
      <c r="G2" s="101"/>
      <c r="H2" s="101"/>
    </row>
    <row r="3" spans="1:8" x14ac:dyDescent="0.25">
      <c r="A3" s="31" t="s">
        <v>759</v>
      </c>
      <c r="B3" s="72"/>
      <c r="C3" s="72"/>
      <c r="D3" s="72"/>
      <c r="E3" s="72"/>
      <c r="F3" s="72"/>
      <c r="G3" s="101"/>
      <c r="H3" s="101"/>
    </row>
    <row r="4" spans="1:8" x14ac:dyDescent="0.25">
      <c r="A4" s="28"/>
      <c r="B4" s="28"/>
      <c r="C4" s="28"/>
      <c r="D4" s="28"/>
      <c r="E4" s="28"/>
      <c r="F4" s="28"/>
      <c r="G4" s="95"/>
      <c r="H4" s="95"/>
    </row>
    <row r="5" spans="1:8" x14ac:dyDescent="0.25">
      <c r="A5" s="49" t="s">
        <v>35</v>
      </c>
      <c r="B5" s="49" t="s">
        <v>36</v>
      </c>
      <c r="C5" s="49" t="s">
        <v>878</v>
      </c>
      <c r="D5" s="49" t="s">
        <v>878</v>
      </c>
      <c r="E5" s="49" t="s">
        <v>2</v>
      </c>
      <c r="F5" s="49" t="s">
        <v>2</v>
      </c>
      <c r="G5" s="49" t="s">
        <v>2</v>
      </c>
      <c r="H5" s="49" t="s">
        <v>879</v>
      </c>
    </row>
    <row r="6" spans="1:8" x14ac:dyDescent="0.25">
      <c r="A6" s="49" t="s">
        <v>37</v>
      </c>
      <c r="B6" s="49"/>
      <c r="C6" s="49" t="s">
        <v>882</v>
      </c>
      <c r="D6" s="49" t="s">
        <v>881</v>
      </c>
      <c r="E6" s="49" t="s">
        <v>3</v>
      </c>
      <c r="F6" s="49" t="s">
        <v>881</v>
      </c>
      <c r="G6" s="49" t="s">
        <v>880</v>
      </c>
      <c r="H6" s="49" t="s">
        <v>883</v>
      </c>
    </row>
    <row r="7" spans="1:8" ht="15.75" thickBot="1" x14ac:dyDescent="0.3">
      <c r="A7" s="56" t="s">
        <v>4</v>
      </c>
      <c r="B7" s="56"/>
      <c r="C7" s="56" t="s">
        <v>5</v>
      </c>
      <c r="D7" s="56"/>
      <c r="E7" s="56" t="s">
        <v>5</v>
      </c>
      <c r="F7" s="56" t="s">
        <v>885</v>
      </c>
      <c r="G7" s="56" t="s">
        <v>5</v>
      </c>
      <c r="H7" s="56" t="s">
        <v>5</v>
      </c>
    </row>
    <row r="8" spans="1:8" ht="15.75" thickTop="1" x14ac:dyDescent="0.25">
      <c r="A8" s="28" t="s">
        <v>760</v>
      </c>
      <c r="B8" s="28" t="s">
        <v>39</v>
      </c>
      <c r="C8" s="28">
        <v>558999</v>
      </c>
      <c r="D8" s="28">
        <v>522056.86</v>
      </c>
      <c r="E8" s="28">
        <v>609745</v>
      </c>
      <c r="F8" s="28">
        <v>262093.52</v>
      </c>
      <c r="G8" s="28">
        <v>587457</v>
      </c>
      <c r="H8" s="28">
        <v>614014</v>
      </c>
    </row>
    <row r="9" spans="1:8" x14ac:dyDescent="0.25">
      <c r="A9" s="28" t="s">
        <v>761</v>
      </c>
      <c r="B9" s="28" t="s">
        <v>41</v>
      </c>
      <c r="C9" s="28">
        <v>24000</v>
      </c>
      <c r="D9" s="28">
        <v>11598.93</v>
      </c>
      <c r="E9" s="28">
        <v>24000</v>
      </c>
      <c r="F9" s="28">
        <v>7493.12</v>
      </c>
      <c r="G9" s="28">
        <v>24000</v>
      </c>
      <c r="H9" s="28">
        <v>24000</v>
      </c>
    </row>
    <row r="10" spans="1:8" x14ac:dyDescent="0.25">
      <c r="A10" s="28" t="s">
        <v>762</v>
      </c>
      <c r="B10" s="28" t="s">
        <v>303</v>
      </c>
      <c r="C10" s="28">
        <v>16650</v>
      </c>
      <c r="D10" s="28">
        <v>17294.990000000002</v>
      </c>
      <c r="E10" s="28">
        <v>16650</v>
      </c>
      <c r="F10" s="28">
        <v>9308.7099999999991</v>
      </c>
      <c r="G10" s="28">
        <v>16650</v>
      </c>
      <c r="H10" s="28">
        <v>16650</v>
      </c>
    </row>
    <row r="11" spans="1:8" x14ac:dyDescent="0.25">
      <c r="A11" s="28" t="s">
        <v>763</v>
      </c>
      <c r="B11" s="28" t="s">
        <v>43</v>
      </c>
      <c r="C11" s="28">
        <v>3060</v>
      </c>
      <c r="D11" s="28">
        <v>3060</v>
      </c>
      <c r="E11" s="28">
        <v>3900</v>
      </c>
      <c r="F11" s="28">
        <v>3300</v>
      </c>
      <c r="G11" s="28">
        <v>3300</v>
      </c>
      <c r="H11" s="28">
        <v>3360</v>
      </c>
    </row>
    <row r="12" spans="1:8" x14ac:dyDescent="0.25">
      <c r="A12" s="28" t="s">
        <v>764</v>
      </c>
      <c r="B12" s="28" t="s">
        <v>45</v>
      </c>
      <c r="C12" s="28">
        <v>72813</v>
      </c>
      <c r="D12" s="28">
        <v>69299.37</v>
      </c>
      <c r="E12" s="28">
        <v>80947</v>
      </c>
      <c r="F12" s="28">
        <v>35836.980000000003</v>
      </c>
      <c r="G12" s="28">
        <v>77924</v>
      </c>
      <c r="H12" s="28">
        <v>84778</v>
      </c>
    </row>
    <row r="13" spans="1:8" x14ac:dyDescent="0.25">
      <c r="A13" s="28" t="s">
        <v>765</v>
      </c>
      <c r="B13" s="28" t="s">
        <v>47</v>
      </c>
      <c r="C13" s="28">
        <v>43558</v>
      </c>
      <c r="D13" s="28">
        <v>40169.800000000003</v>
      </c>
      <c r="E13" s="28">
        <v>50808</v>
      </c>
      <c r="F13" s="28">
        <v>20371.55</v>
      </c>
      <c r="G13" s="28">
        <v>45641</v>
      </c>
      <c r="H13" s="28">
        <v>51139</v>
      </c>
    </row>
    <row r="14" spans="1:8" x14ac:dyDescent="0.25">
      <c r="A14" s="28" t="s">
        <v>766</v>
      </c>
      <c r="B14" s="28" t="s">
        <v>392</v>
      </c>
      <c r="C14" s="28">
        <v>0</v>
      </c>
      <c r="D14" s="28">
        <v>662.89</v>
      </c>
      <c r="E14" s="28">
        <v>0</v>
      </c>
      <c r="F14" s="28">
        <v>0</v>
      </c>
      <c r="G14" s="28">
        <v>0</v>
      </c>
      <c r="H14" s="28">
        <v>0</v>
      </c>
    </row>
    <row r="15" spans="1:8" x14ac:dyDescent="0.25">
      <c r="A15" s="28" t="s">
        <v>767</v>
      </c>
      <c r="B15" s="28" t="s">
        <v>49</v>
      </c>
      <c r="C15" s="28">
        <v>101335</v>
      </c>
      <c r="D15" s="28">
        <v>94019.09</v>
      </c>
      <c r="E15" s="28">
        <v>131866</v>
      </c>
      <c r="F15" s="28">
        <v>70762.84</v>
      </c>
      <c r="G15" s="28">
        <v>127707</v>
      </c>
      <c r="H15" s="28">
        <v>124874</v>
      </c>
    </row>
    <row r="16" spans="1:8" x14ac:dyDescent="0.25">
      <c r="A16" s="28" t="s">
        <v>768</v>
      </c>
      <c r="B16" s="28" t="s">
        <v>51</v>
      </c>
      <c r="C16" s="28">
        <v>17972</v>
      </c>
      <c r="D16" s="28">
        <v>14306.04</v>
      </c>
      <c r="E16" s="28">
        <v>20439</v>
      </c>
      <c r="F16" s="28">
        <v>12017.09</v>
      </c>
      <c r="G16" s="28">
        <v>25856</v>
      </c>
      <c r="H16" s="28">
        <v>26210</v>
      </c>
    </row>
    <row r="17" spans="1:8" x14ac:dyDescent="0.25">
      <c r="A17" s="28" t="s">
        <v>769</v>
      </c>
      <c r="B17" s="28" t="s">
        <v>53</v>
      </c>
      <c r="C17" s="28">
        <v>4781</v>
      </c>
      <c r="D17" s="28">
        <v>4826.93</v>
      </c>
      <c r="E17" s="28">
        <v>5060</v>
      </c>
      <c r="F17" s="28">
        <v>2355.35</v>
      </c>
      <c r="G17" s="28">
        <v>5463</v>
      </c>
      <c r="H17" s="28">
        <v>5660</v>
      </c>
    </row>
    <row r="18" spans="1:8" x14ac:dyDescent="0.25">
      <c r="A18" s="27"/>
      <c r="B18" s="27" t="s">
        <v>325</v>
      </c>
      <c r="C18" s="27">
        <v>843168</v>
      </c>
      <c r="D18" s="27">
        <v>777294.90000000014</v>
      </c>
      <c r="E18" s="27">
        <v>943415</v>
      </c>
      <c r="F18" s="27">
        <v>423539.16</v>
      </c>
      <c r="G18" s="27">
        <v>913998</v>
      </c>
      <c r="H18" s="27">
        <v>950685</v>
      </c>
    </row>
    <row r="19" spans="1:8" x14ac:dyDescent="0.25">
      <c r="A19" s="54" t="s">
        <v>770</v>
      </c>
      <c r="B19" s="54" t="s">
        <v>421</v>
      </c>
      <c r="C19" s="54">
        <v>0</v>
      </c>
      <c r="D19" s="54">
        <v>0</v>
      </c>
      <c r="E19" s="54">
        <v>0</v>
      </c>
      <c r="F19" s="54">
        <v>0</v>
      </c>
      <c r="G19" s="54">
        <v>0</v>
      </c>
      <c r="H19" s="54">
        <v>0</v>
      </c>
    </row>
    <row r="20" spans="1:8" x14ac:dyDescent="0.25">
      <c r="A20" s="54" t="s">
        <v>771</v>
      </c>
      <c r="B20" s="54" t="s">
        <v>56</v>
      </c>
      <c r="C20" s="54">
        <v>2000</v>
      </c>
      <c r="D20" s="54">
        <v>2158.21</v>
      </c>
      <c r="E20" s="54">
        <v>2000</v>
      </c>
      <c r="F20" s="54">
        <v>878.13</v>
      </c>
      <c r="G20" s="54">
        <v>1200</v>
      </c>
      <c r="H20" s="54">
        <v>2000</v>
      </c>
    </row>
    <row r="21" spans="1:8" x14ac:dyDescent="0.25">
      <c r="A21" s="54" t="s">
        <v>772</v>
      </c>
      <c r="B21" s="54" t="s">
        <v>58</v>
      </c>
      <c r="C21" s="54">
        <v>200</v>
      </c>
      <c r="D21" s="54">
        <v>160.38999999999999</v>
      </c>
      <c r="E21" s="54">
        <v>200</v>
      </c>
      <c r="F21" s="54">
        <v>211.81</v>
      </c>
      <c r="G21" s="54">
        <v>300</v>
      </c>
      <c r="H21" s="54">
        <v>300</v>
      </c>
    </row>
    <row r="22" spans="1:8" x14ac:dyDescent="0.25">
      <c r="A22" s="54" t="s">
        <v>773</v>
      </c>
      <c r="B22" s="54" t="s">
        <v>774</v>
      </c>
      <c r="C22" s="54">
        <v>6500</v>
      </c>
      <c r="D22" s="54">
        <v>75</v>
      </c>
      <c r="E22" s="54">
        <v>6500</v>
      </c>
      <c r="F22" s="54">
        <v>0</v>
      </c>
      <c r="G22" s="54">
        <v>0</v>
      </c>
      <c r="H22" s="54">
        <v>6500</v>
      </c>
    </row>
    <row r="23" spans="1:8" x14ac:dyDescent="0.25">
      <c r="A23" s="54" t="s">
        <v>775</v>
      </c>
      <c r="B23" s="54" t="s">
        <v>425</v>
      </c>
      <c r="C23" s="54">
        <v>2100</v>
      </c>
      <c r="D23" s="54">
        <v>3049.75</v>
      </c>
      <c r="E23" s="54">
        <v>2100</v>
      </c>
      <c r="F23" s="54">
        <v>1368.06</v>
      </c>
      <c r="G23" s="54">
        <v>2000</v>
      </c>
      <c r="H23" s="54">
        <v>2000</v>
      </c>
    </row>
    <row r="24" spans="1:8" x14ac:dyDescent="0.25">
      <c r="A24" s="54" t="s">
        <v>776</v>
      </c>
      <c r="B24" s="54" t="s">
        <v>427</v>
      </c>
      <c r="C24" s="54">
        <v>1500</v>
      </c>
      <c r="D24" s="54">
        <v>1503.91</v>
      </c>
      <c r="E24" s="54">
        <v>2000</v>
      </c>
      <c r="F24" s="54">
        <v>268.77999999999997</v>
      </c>
      <c r="G24" s="54">
        <v>2000</v>
      </c>
      <c r="H24" s="54">
        <v>2000</v>
      </c>
    </row>
    <row r="25" spans="1:8" x14ac:dyDescent="0.25">
      <c r="A25" s="54" t="s">
        <v>777</v>
      </c>
      <c r="B25" s="54" t="s">
        <v>96</v>
      </c>
      <c r="C25" s="54">
        <v>22000</v>
      </c>
      <c r="D25" s="54">
        <v>26169.13</v>
      </c>
      <c r="E25" s="54">
        <v>22000</v>
      </c>
      <c r="F25" s="54">
        <v>11895.05</v>
      </c>
      <c r="G25" s="54">
        <v>22000</v>
      </c>
      <c r="H25" s="54">
        <v>24000</v>
      </c>
    </row>
    <row r="26" spans="1:8" x14ac:dyDescent="0.25">
      <c r="A26" s="54" t="s">
        <v>778</v>
      </c>
      <c r="B26" s="54" t="s">
        <v>707</v>
      </c>
      <c r="C26" s="54">
        <v>3500</v>
      </c>
      <c r="D26" s="54">
        <v>7601.36</v>
      </c>
      <c r="E26" s="54">
        <v>3500</v>
      </c>
      <c r="F26" s="54">
        <v>1981.46</v>
      </c>
      <c r="G26" s="54">
        <v>3000</v>
      </c>
      <c r="H26" s="54">
        <v>3000</v>
      </c>
    </row>
    <row r="27" spans="1:8" x14ac:dyDescent="0.25">
      <c r="A27" s="54" t="s">
        <v>779</v>
      </c>
      <c r="B27" s="54" t="s">
        <v>709</v>
      </c>
      <c r="C27" s="54">
        <v>3000</v>
      </c>
      <c r="D27" s="54">
        <v>3160.48</v>
      </c>
      <c r="E27" s="54">
        <v>3000</v>
      </c>
      <c r="F27" s="54">
        <v>989.26</v>
      </c>
      <c r="G27" s="54">
        <v>3000</v>
      </c>
      <c r="H27" s="54">
        <v>3000</v>
      </c>
    </row>
    <row r="28" spans="1:8" x14ac:dyDescent="0.25">
      <c r="A28" s="54" t="s">
        <v>780</v>
      </c>
      <c r="B28" s="54" t="s">
        <v>781</v>
      </c>
      <c r="C28" s="54">
        <v>65000</v>
      </c>
      <c r="D28" s="54">
        <v>69823.92</v>
      </c>
      <c r="E28" s="54">
        <v>65000</v>
      </c>
      <c r="F28" s="54">
        <v>33716.089999999997</v>
      </c>
      <c r="G28" s="54">
        <v>65000</v>
      </c>
      <c r="H28" s="54">
        <v>72000</v>
      </c>
    </row>
    <row r="29" spans="1:8" x14ac:dyDescent="0.25">
      <c r="A29" s="54" t="s">
        <v>782</v>
      </c>
      <c r="B29" s="54" t="s">
        <v>783</v>
      </c>
      <c r="C29" s="54">
        <v>3700</v>
      </c>
      <c r="D29" s="54">
        <v>7312.92</v>
      </c>
      <c r="E29" s="54">
        <v>3700</v>
      </c>
      <c r="F29" s="54">
        <v>7646.75</v>
      </c>
      <c r="G29" s="54">
        <v>3700</v>
      </c>
      <c r="H29" s="54">
        <v>7500</v>
      </c>
    </row>
    <row r="30" spans="1:8" x14ac:dyDescent="0.25">
      <c r="A30" s="54" t="s">
        <v>784</v>
      </c>
      <c r="B30" s="54" t="s">
        <v>785</v>
      </c>
      <c r="C30" s="54">
        <v>1000</v>
      </c>
      <c r="D30" s="54">
        <v>1235.48</v>
      </c>
      <c r="E30" s="54">
        <v>1000</v>
      </c>
      <c r="F30" s="54">
        <v>0</v>
      </c>
      <c r="G30" s="54">
        <v>1000</v>
      </c>
      <c r="H30" s="54">
        <v>1000</v>
      </c>
    </row>
    <row r="31" spans="1:8" x14ac:dyDescent="0.25">
      <c r="A31" s="54" t="s">
        <v>786</v>
      </c>
      <c r="B31" s="54" t="s">
        <v>787</v>
      </c>
      <c r="C31" s="54">
        <v>0</v>
      </c>
      <c r="D31" s="54">
        <v>13.96</v>
      </c>
      <c r="E31" s="54">
        <v>0</v>
      </c>
      <c r="F31" s="54">
        <v>0</v>
      </c>
      <c r="G31" s="54">
        <v>0</v>
      </c>
      <c r="H31" s="54">
        <v>0</v>
      </c>
    </row>
    <row r="32" spans="1:8" x14ac:dyDescent="0.25">
      <c r="A32" s="54" t="s">
        <v>788</v>
      </c>
      <c r="B32" s="54" t="s">
        <v>789</v>
      </c>
      <c r="C32" s="54">
        <v>4300</v>
      </c>
      <c r="D32" s="54">
        <v>4492.8599999999997</v>
      </c>
      <c r="E32" s="54">
        <v>4300</v>
      </c>
      <c r="F32" s="54">
        <v>2279.0300000000002</v>
      </c>
      <c r="G32" s="54">
        <v>4500</v>
      </c>
      <c r="H32" s="54">
        <v>4500</v>
      </c>
    </row>
    <row r="33" spans="1:8" x14ac:dyDescent="0.25">
      <c r="A33" s="54" t="s">
        <v>790</v>
      </c>
      <c r="B33" s="54" t="s">
        <v>791</v>
      </c>
      <c r="C33" s="54">
        <v>90000</v>
      </c>
      <c r="D33" s="54">
        <v>133145.42000000001</v>
      </c>
      <c r="E33" s="54">
        <v>100000</v>
      </c>
      <c r="F33" s="54">
        <v>42517.43</v>
      </c>
      <c r="G33" s="54">
        <v>120000</v>
      </c>
      <c r="H33" s="54">
        <v>120000</v>
      </c>
    </row>
    <row r="34" spans="1:8" x14ac:dyDescent="0.25">
      <c r="A34" s="54" t="s">
        <v>792</v>
      </c>
      <c r="B34" s="54" t="s">
        <v>64</v>
      </c>
      <c r="C34" s="54">
        <v>2000</v>
      </c>
      <c r="D34" s="54">
        <v>2282.09</v>
      </c>
      <c r="E34" s="54">
        <v>2000</v>
      </c>
      <c r="F34" s="54">
        <v>1243.02</v>
      </c>
      <c r="G34" s="54">
        <v>2000</v>
      </c>
      <c r="H34" s="54">
        <v>2000</v>
      </c>
    </row>
    <row r="35" spans="1:8" x14ac:dyDescent="0.25">
      <c r="A35" s="27"/>
      <c r="B35" s="27" t="s">
        <v>65</v>
      </c>
      <c r="C35" s="27">
        <v>206800</v>
      </c>
      <c r="D35" s="27">
        <v>262184.88</v>
      </c>
      <c r="E35" s="27">
        <v>217300</v>
      </c>
      <c r="F35" s="27">
        <v>104994.87</v>
      </c>
      <c r="G35" s="27">
        <v>229700</v>
      </c>
      <c r="H35" s="27">
        <v>249800</v>
      </c>
    </row>
    <row r="36" spans="1:8" x14ac:dyDescent="0.25">
      <c r="A36" s="54" t="s">
        <v>793</v>
      </c>
      <c r="B36" s="54" t="s">
        <v>794</v>
      </c>
      <c r="C36" s="54">
        <v>32000</v>
      </c>
      <c r="D36" s="54">
        <v>55413.61</v>
      </c>
      <c r="E36" s="54">
        <v>32000</v>
      </c>
      <c r="F36" s="54">
        <v>7748.23</v>
      </c>
      <c r="G36" s="54">
        <v>29500</v>
      </c>
      <c r="H36" s="54">
        <v>35000</v>
      </c>
    </row>
    <row r="37" spans="1:8" x14ac:dyDescent="0.25">
      <c r="A37" s="54" t="s">
        <v>795</v>
      </c>
      <c r="B37" s="54" t="s">
        <v>101</v>
      </c>
      <c r="C37" s="54">
        <v>5629</v>
      </c>
      <c r="D37" s="54">
        <v>7973.86</v>
      </c>
      <c r="E37" s="54">
        <v>15629</v>
      </c>
      <c r="F37" s="54">
        <v>13739.84</v>
      </c>
      <c r="G37" s="54">
        <v>15629</v>
      </c>
      <c r="H37" s="54">
        <v>10000</v>
      </c>
    </row>
    <row r="38" spans="1:8" x14ac:dyDescent="0.25">
      <c r="A38" s="54" t="s">
        <v>796</v>
      </c>
      <c r="B38" s="54" t="s">
        <v>349</v>
      </c>
      <c r="C38" s="54">
        <v>9000</v>
      </c>
      <c r="D38" s="54">
        <v>3859.77</v>
      </c>
      <c r="E38" s="54">
        <v>9000</v>
      </c>
      <c r="F38" s="54">
        <v>2621.71</v>
      </c>
      <c r="G38" s="54">
        <v>9000</v>
      </c>
      <c r="H38" s="54">
        <v>19000</v>
      </c>
    </row>
    <row r="39" spans="1:8" x14ac:dyDescent="0.25">
      <c r="A39" s="54" t="s">
        <v>797</v>
      </c>
      <c r="B39" s="54" t="s">
        <v>103</v>
      </c>
      <c r="C39" s="54">
        <v>4100</v>
      </c>
      <c r="D39" s="54">
        <v>6366.48</v>
      </c>
      <c r="E39" s="54">
        <v>6100</v>
      </c>
      <c r="F39" s="54">
        <v>-30145.279999999999</v>
      </c>
      <c r="G39" s="54">
        <v>39012</v>
      </c>
      <c r="H39" s="54">
        <v>6100</v>
      </c>
    </row>
    <row r="40" spans="1:8" x14ac:dyDescent="0.25">
      <c r="A40" s="54" t="s">
        <v>798</v>
      </c>
      <c r="B40" s="54" t="s">
        <v>352</v>
      </c>
      <c r="C40" s="54">
        <v>2100</v>
      </c>
      <c r="D40" s="54">
        <v>3478.79</v>
      </c>
      <c r="E40" s="54">
        <v>2100</v>
      </c>
      <c r="F40" s="54">
        <v>310.37</v>
      </c>
      <c r="G40" s="54">
        <v>2100</v>
      </c>
      <c r="H40" s="54">
        <v>2100</v>
      </c>
    </row>
    <row r="41" spans="1:8" x14ac:dyDescent="0.25">
      <c r="A41" s="54" t="s">
        <v>799</v>
      </c>
      <c r="B41" s="54" t="s">
        <v>354</v>
      </c>
      <c r="C41" s="54">
        <v>500</v>
      </c>
      <c r="D41" s="54">
        <v>0</v>
      </c>
      <c r="E41" s="54">
        <v>500</v>
      </c>
      <c r="F41" s="54">
        <v>0</v>
      </c>
      <c r="G41" s="54">
        <v>500</v>
      </c>
      <c r="H41" s="54">
        <v>500</v>
      </c>
    </row>
    <row r="42" spans="1:8" x14ac:dyDescent="0.25">
      <c r="A42" s="54" t="s">
        <v>800</v>
      </c>
      <c r="B42" s="54" t="s">
        <v>286</v>
      </c>
      <c r="C42" s="54">
        <v>3500</v>
      </c>
      <c r="D42" s="54">
        <v>3661</v>
      </c>
      <c r="E42" s="54">
        <v>4000</v>
      </c>
      <c r="F42" s="54">
        <v>929.66</v>
      </c>
      <c r="G42" s="54">
        <v>4000</v>
      </c>
      <c r="H42" s="54">
        <v>4000</v>
      </c>
    </row>
    <row r="43" spans="1:8" x14ac:dyDescent="0.25">
      <c r="A43" s="27"/>
      <c r="B43" s="27" t="s">
        <v>104</v>
      </c>
      <c r="C43" s="27">
        <v>56829</v>
      </c>
      <c r="D43" s="27">
        <v>80753.509999999995</v>
      </c>
      <c r="E43" s="27">
        <v>69329</v>
      </c>
      <c r="F43" s="27">
        <v>-4795.47</v>
      </c>
      <c r="G43" s="27">
        <v>99741</v>
      </c>
      <c r="H43" s="27">
        <v>76700</v>
      </c>
    </row>
    <row r="44" spans="1:8" x14ac:dyDescent="0.25">
      <c r="A44" s="54" t="s">
        <v>801</v>
      </c>
      <c r="B44" s="54" t="s">
        <v>67</v>
      </c>
      <c r="C44" s="54">
        <v>4615</v>
      </c>
      <c r="D44" s="54">
        <v>3820.59</v>
      </c>
      <c r="E44" s="54">
        <v>12615</v>
      </c>
      <c r="F44" s="54">
        <v>982.55</v>
      </c>
      <c r="G44" s="54">
        <v>12615</v>
      </c>
      <c r="H44" s="54">
        <v>4000</v>
      </c>
    </row>
    <row r="45" spans="1:8" x14ac:dyDescent="0.25">
      <c r="A45" s="54" t="s">
        <v>802</v>
      </c>
      <c r="B45" s="54" t="s">
        <v>69</v>
      </c>
      <c r="C45" s="54">
        <v>7000</v>
      </c>
      <c r="D45" s="54">
        <v>6456.7</v>
      </c>
      <c r="E45" s="54">
        <v>7000</v>
      </c>
      <c r="F45" s="54">
        <v>2825</v>
      </c>
      <c r="G45" s="54">
        <v>7000</v>
      </c>
      <c r="H45" s="54">
        <v>7500</v>
      </c>
    </row>
    <row r="46" spans="1:8" x14ac:dyDescent="0.25">
      <c r="A46" s="54" t="s">
        <v>803</v>
      </c>
      <c r="B46" s="54" t="s">
        <v>71</v>
      </c>
      <c r="C46" s="54">
        <v>10746</v>
      </c>
      <c r="D46" s="54">
        <v>10746.28</v>
      </c>
      <c r="E46" s="54">
        <v>11430</v>
      </c>
      <c r="F46" s="54">
        <v>6012.52</v>
      </c>
      <c r="G46" s="54">
        <v>11430</v>
      </c>
      <c r="H46" s="54">
        <v>11928</v>
      </c>
    </row>
    <row r="47" spans="1:8" x14ac:dyDescent="0.25">
      <c r="A47" s="54" t="s">
        <v>804</v>
      </c>
      <c r="B47" s="54" t="s">
        <v>73</v>
      </c>
      <c r="C47" s="54">
        <v>22000</v>
      </c>
      <c r="D47" s="54">
        <v>26704.36</v>
      </c>
      <c r="E47" s="54">
        <v>22000</v>
      </c>
      <c r="F47" s="54">
        <v>23891.439999999999</v>
      </c>
      <c r="G47" s="54">
        <v>31900</v>
      </c>
      <c r="H47" s="54">
        <v>27000</v>
      </c>
    </row>
    <row r="48" spans="1:8" x14ac:dyDescent="0.25">
      <c r="A48" s="54" t="s">
        <v>805</v>
      </c>
      <c r="B48" s="54" t="s">
        <v>75</v>
      </c>
      <c r="C48" s="54">
        <v>50000</v>
      </c>
      <c r="D48" s="54">
        <v>26096.03</v>
      </c>
      <c r="E48" s="54">
        <v>50000</v>
      </c>
      <c r="F48" s="54">
        <v>17145.919999999998</v>
      </c>
      <c r="G48" s="54">
        <v>40100</v>
      </c>
      <c r="H48" s="54">
        <v>50000</v>
      </c>
    </row>
    <row r="49" spans="1:8" x14ac:dyDescent="0.25">
      <c r="A49" s="54" t="s">
        <v>806</v>
      </c>
      <c r="B49" s="54" t="s">
        <v>77</v>
      </c>
      <c r="C49" s="54">
        <v>12000</v>
      </c>
      <c r="D49" s="54">
        <v>13957.96</v>
      </c>
      <c r="E49" s="54">
        <v>12000</v>
      </c>
      <c r="F49" s="54">
        <v>17001.72</v>
      </c>
      <c r="G49" s="54">
        <v>20500</v>
      </c>
      <c r="H49" s="54">
        <v>25750</v>
      </c>
    </row>
    <row r="50" spans="1:8" x14ac:dyDescent="0.25">
      <c r="A50" s="54" t="s">
        <v>807</v>
      </c>
      <c r="B50" s="54" t="s">
        <v>107</v>
      </c>
      <c r="C50" s="54">
        <v>33383</v>
      </c>
      <c r="D50" s="54">
        <v>33171.97</v>
      </c>
      <c r="E50" s="54">
        <v>33716</v>
      </c>
      <c r="F50" s="54">
        <v>12659.64</v>
      </c>
      <c r="G50" s="54">
        <v>33175</v>
      </c>
      <c r="H50" s="54">
        <v>34053</v>
      </c>
    </row>
    <row r="51" spans="1:8" x14ac:dyDescent="0.25">
      <c r="A51" s="54" t="s">
        <v>808</v>
      </c>
      <c r="B51" s="54" t="s">
        <v>79</v>
      </c>
      <c r="C51" s="54">
        <v>20000</v>
      </c>
      <c r="D51" s="54">
        <v>26689.32</v>
      </c>
      <c r="E51" s="54">
        <v>20000</v>
      </c>
      <c r="F51" s="54">
        <v>8378.2999999999993</v>
      </c>
      <c r="G51" s="54">
        <v>20000</v>
      </c>
      <c r="H51" s="54">
        <v>20000</v>
      </c>
    </row>
    <row r="52" spans="1:8" x14ac:dyDescent="0.25">
      <c r="A52" s="54" t="s">
        <v>809</v>
      </c>
      <c r="B52" s="54" t="s">
        <v>83</v>
      </c>
      <c r="C52" s="54">
        <v>4868</v>
      </c>
      <c r="D52" s="54">
        <v>4867.82</v>
      </c>
      <c r="E52" s="54">
        <v>4800</v>
      </c>
      <c r="F52" s="54">
        <v>2307.75</v>
      </c>
      <c r="G52" s="54">
        <v>4800</v>
      </c>
      <c r="H52" s="54">
        <v>4800</v>
      </c>
    </row>
    <row r="53" spans="1:8" x14ac:dyDescent="0.25">
      <c r="A53" s="54" t="s">
        <v>810</v>
      </c>
      <c r="B53" s="54" t="s">
        <v>110</v>
      </c>
      <c r="C53" s="54">
        <v>6778</v>
      </c>
      <c r="D53" s="54">
        <v>4620.82</v>
      </c>
      <c r="E53" s="54">
        <v>7017</v>
      </c>
      <c r="F53" s="54">
        <v>927.3</v>
      </c>
      <c r="G53" s="54">
        <v>7298</v>
      </c>
      <c r="H53" s="54">
        <v>7298</v>
      </c>
    </row>
    <row r="54" spans="1:8" x14ac:dyDescent="0.25">
      <c r="A54" s="54" t="s">
        <v>811</v>
      </c>
      <c r="B54" s="54" t="s">
        <v>112</v>
      </c>
      <c r="C54" s="54">
        <v>56000</v>
      </c>
      <c r="D54" s="54">
        <v>28982.93</v>
      </c>
      <c r="E54" s="54">
        <v>58100</v>
      </c>
      <c r="F54" s="54">
        <v>11359.92</v>
      </c>
      <c r="G54" s="54">
        <v>58100</v>
      </c>
      <c r="H54" s="54">
        <v>58100</v>
      </c>
    </row>
    <row r="55" spans="1:8" x14ac:dyDescent="0.25">
      <c r="A55" s="54" t="s">
        <v>812</v>
      </c>
      <c r="B55" s="54" t="s">
        <v>114</v>
      </c>
      <c r="C55" s="54">
        <v>361</v>
      </c>
      <c r="D55" s="54">
        <v>329.04</v>
      </c>
      <c r="E55" s="54">
        <v>361</v>
      </c>
      <c r="F55" s="54">
        <v>164.52</v>
      </c>
      <c r="G55" s="54">
        <v>361</v>
      </c>
      <c r="H55" s="54">
        <v>361</v>
      </c>
    </row>
    <row r="56" spans="1:8" x14ac:dyDescent="0.25">
      <c r="A56" s="54" t="s">
        <v>813</v>
      </c>
      <c r="B56" s="54" t="s">
        <v>370</v>
      </c>
      <c r="C56" s="54">
        <v>4000</v>
      </c>
      <c r="D56" s="54">
        <v>2349.19</v>
      </c>
      <c r="E56" s="54">
        <v>4000</v>
      </c>
      <c r="F56" s="54">
        <v>893.15</v>
      </c>
      <c r="G56" s="54">
        <v>4000</v>
      </c>
      <c r="H56" s="54">
        <v>4000</v>
      </c>
    </row>
    <row r="57" spans="1:8" x14ac:dyDescent="0.25">
      <c r="A57" s="54" t="s">
        <v>814</v>
      </c>
      <c r="B57" s="54" t="s">
        <v>750</v>
      </c>
      <c r="C57" s="54">
        <v>6000</v>
      </c>
      <c r="D57" s="54">
        <v>4844.09</v>
      </c>
      <c r="E57" s="54">
        <v>6000</v>
      </c>
      <c r="F57" s="54">
        <v>5479.24</v>
      </c>
      <c r="G57" s="54">
        <v>6000</v>
      </c>
      <c r="H57" s="54">
        <v>7000</v>
      </c>
    </row>
    <row r="58" spans="1:8" x14ac:dyDescent="0.25">
      <c r="A58" s="54" t="s">
        <v>815</v>
      </c>
      <c r="B58" s="54" t="s">
        <v>89</v>
      </c>
      <c r="C58" s="54">
        <v>10000</v>
      </c>
      <c r="D58" s="54">
        <v>8624.0300000000007</v>
      </c>
      <c r="E58" s="54">
        <v>10000</v>
      </c>
      <c r="F58" s="54">
        <v>1999</v>
      </c>
      <c r="G58" s="54">
        <v>10000</v>
      </c>
      <c r="H58" s="54">
        <v>10000</v>
      </c>
    </row>
    <row r="59" spans="1:8" x14ac:dyDescent="0.25">
      <c r="A59" s="27"/>
      <c r="B59" s="27" t="s">
        <v>90</v>
      </c>
      <c r="C59" s="27">
        <v>247751</v>
      </c>
      <c r="D59" s="27">
        <v>202261.13</v>
      </c>
      <c r="E59" s="27">
        <v>259039</v>
      </c>
      <c r="F59" s="27">
        <v>112027.97</v>
      </c>
      <c r="G59" s="27">
        <v>267279</v>
      </c>
      <c r="H59" s="27">
        <v>271790</v>
      </c>
    </row>
    <row r="60" spans="1:8" x14ac:dyDescent="0.25">
      <c r="A60" s="54" t="s">
        <v>816</v>
      </c>
      <c r="B60" s="54" t="s">
        <v>378</v>
      </c>
      <c r="C60" s="54">
        <v>11364</v>
      </c>
      <c r="D60" s="54">
        <v>11364.24</v>
      </c>
      <c r="E60" s="54">
        <v>0</v>
      </c>
      <c r="F60" s="54">
        <v>0</v>
      </c>
      <c r="G60" s="54">
        <v>0</v>
      </c>
      <c r="H60" s="54">
        <v>0</v>
      </c>
    </row>
    <row r="61" spans="1:8" x14ac:dyDescent="0.25">
      <c r="A61" s="54" t="s">
        <v>817</v>
      </c>
      <c r="B61" s="54" t="s">
        <v>818</v>
      </c>
      <c r="C61" s="54">
        <v>0</v>
      </c>
      <c r="D61" s="54">
        <v>0</v>
      </c>
      <c r="E61" s="54">
        <v>0</v>
      </c>
      <c r="F61" s="54">
        <v>0</v>
      </c>
      <c r="G61" s="54">
        <v>0</v>
      </c>
      <c r="H61" s="54">
        <v>0</v>
      </c>
    </row>
    <row r="62" spans="1:8" x14ac:dyDescent="0.25">
      <c r="A62" s="54" t="s">
        <v>819</v>
      </c>
      <c r="B62" s="54" t="s">
        <v>91</v>
      </c>
      <c r="C62" s="54">
        <v>0</v>
      </c>
      <c r="D62" s="54">
        <v>0</v>
      </c>
      <c r="E62" s="54">
        <v>5000</v>
      </c>
      <c r="F62" s="54">
        <v>0</v>
      </c>
      <c r="G62" s="54">
        <v>5000</v>
      </c>
      <c r="H62" s="54">
        <v>15000</v>
      </c>
    </row>
    <row r="63" spans="1:8" x14ac:dyDescent="0.25">
      <c r="A63" s="27"/>
      <c r="B63" s="27" t="s">
        <v>820</v>
      </c>
      <c r="C63" s="27">
        <v>11364</v>
      </c>
      <c r="D63" s="27">
        <v>11364.24</v>
      </c>
      <c r="E63" s="27">
        <v>5000</v>
      </c>
      <c r="F63" s="27">
        <v>0</v>
      </c>
      <c r="G63" s="27">
        <v>5000</v>
      </c>
      <c r="H63" s="27">
        <v>15000</v>
      </c>
    </row>
    <row r="64" spans="1:8" x14ac:dyDescent="0.25">
      <c r="A64" s="54" t="s">
        <v>821</v>
      </c>
      <c r="B64" s="54" t="s">
        <v>822</v>
      </c>
      <c r="C64" s="54">
        <v>0</v>
      </c>
      <c r="D64" s="54">
        <v>0</v>
      </c>
      <c r="E64" s="54">
        <v>0</v>
      </c>
      <c r="F64" s="54">
        <v>0</v>
      </c>
      <c r="G64" s="54">
        <v>0</v>
      </c>
      <c r="H64" s="54">
        <v>50000</v>
      </c>
    </row>
    <row r="65" spans="1:8" x14ac:dyDescent="0.25">
      <c r="A65" s="54" t="s">
        <v>823</v>
      </c>
      <c r="B65" s="54" t="s">
        <v>103</v>
      </c>
      <c r="C65" s="54">
        <v>3259</v>
      </c>
      <c r="D65" s="54">
        <v>32529.200000000001</v>
      </c>
      <c r="E65" s="54">
        <v>41000</v>
      </c>
      <c r="F65" s="54">
        <v>0</v>
      </c>
      <c r="G65" s="54">
        <v>41000</v>
      </c>
      <c r="H65" s="54">
        <v>11000</v>
      </c>
    </row>
    <row r="66" spans="1:8" x14ac:dyDescent="0.25">
      <c r="A66" s="54" t="s">
        <v>824</v>
      </c>
      <c r="B66" s="54" t="s">
        <v>91</v>
      </c>
      <c r="C66" s="54">
        <v>0</v>
      </c>
      <c r="D66" s="54">
        <v>0</v>
      </c>
      <c r="E66" s="54">
        <v>0</v>
      </c>
      <c r="F66" s="54">
        <v>0</v>
      </c>
      <c r="G66" s="54">
        <v>0</v>
      </c>
      <c r="H66" s="54">
        <v>21000</v>
      </c>
    </row>
    <row r="67" spans="1:8" ht="15.75" thickBot="1" x14ac:dyDescent="0.3">
      <c r="A67" s="27"/>
      <c r="B67" s="27" t="s">
        <v>825</v>
      </c>
      <c r="C67" s="27">
        <v>3259</v>
      </c>
      <c r="D67" s="27">
        <v>32529.200000000001</v>
      </c>
      <c r="E67" s="27">
        <v>41000</v>
      </c>
      <c r="F67" s="27">
        <v>0</v>
      </c>
      <c r="G67" s="27">
        <v>41000</v>
      </c>
      <c r="H67" s="27">
        <v>82000</v>
      </c>
    </row>
    <row r="68" spans="1:8" ht="16.5" thickTop="1" thickBot="1" x14ac:dyDescent="0.3">
      <c r="A68" s="30"/>
      <c r="B68" s="30" t="s">
        <v>826</v>
      </c>
      <c r="C68" s="30">
        <v>1369171</v>
      </c>
      <c r="D68" s="30">
        <v>1366387.8599999996</v>
      </c>
      <c r="E68" s="30">
        <v>1535083</v>
      </c>
      <c r="F68" s="30">
        <v>635766.52999999991</v>
      </c>
      <c r="G68" s="30">
        <v>1556718</v>
      </c>
      <c r="H68" s="30">
        <v>1645975</v>
      </c>
    </row>
    <row r="69" spans="1:8" ht="15.75" thickTop="1" x14ac:dyDescent="0.25">
      <c r="A69" s="31"/>
      <c r="B69" s="72"/>
      <c r="C69" s="72"/>
      <c r="D69" s="72"/>
      <c r="E69" s="72"/>
      <c r="F69" s="72"/>
      <c r="G69" s="101"/>
      <c r="H69" s="101"/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"/>
  <sheetViews>
    <sheetView workbookViewId="0">
      <selection activeCell="N49" sqref="N49"/>
    </sheetView>
  </sheetViews>
  <sheetFormatPr defaultRowHeight="15" x14ac:dyDescent="0.25"/>
  <cols>
    <col min="1" max="1" width="13.5703125" customWidth="1"/>
    <col min="2" max="2" width="28.7109375" bestFit="1" customWidth="1"/>
    <col min="3" max="3" width="8.7109375" bestFit="1" customWidth="1"/>
  </cols>
  <sheetData>
    <row r="1" spans="1:8" x14ac:dyDescent="0.25">
      <c r="A1" s="1" t="s">
        <v>0</v>
      </c>
      <c r="B1" s="73"/>
      <c r="C1" s="74"/>
      <c r="D1" s="74"/>
      <c r="E1" s="74"/>
      <c r="F1" s="74"/>
      <c r="G1" s="74"/>
      <c r="H1" s="74"/>
    </row>
    <row r="2" spans="1:8" x14ac:dyDescent="0.25">
      <c r="A2" s="1" t="s">
        <v>877</v>
      </c>
      <c r="B2" s="73"/>
      <c r="C2" s="74"/>
      <c r="D2" s="74"/>
      <c r="E2" s="74"/>
      <c r="F2" s="74"/>
      <c r="G2" s="74"/>
      <c r="H2" s="74"/>
    </row>
    <row r="3" spans="1:8" x14ac:dyDescent="0.25">
      <c r="A3" s="1" t="s">
        <v>827</v>
      </c>
      <c r="B3" s="73"/>
      <c r="C3" s="74"/>
      <c r="D3" s="74"/>
      <c r="E3" s="74"/>
      <c r="F3" s="74"/>
      <c r="G3" s="74"/>
      <c r="H3" s="74"/>
    </row>
    <row r="4" spans="1:8" x14ac:dyDescent="0.25">
      <c r="A4" s="37"/>
      <c r="B4" s="37"/>
      <c r="C4" s="38"/>
      <c r="D4" s="38"/>
      <c r="E4" s="38"/>
      <c r="F4" s="38"/>
      <c r="G4" s="38"/>
      <c r="H4" s="38"/>
    </row>
    <row r="5" spans="1:8" x14ac:dyDescent="0.25">
      <c r="A5" s="39" t="s">
        <v>828</v>
      </c>
      <c r="B5" s="39" t="s">
        <v>36</v>
      </c>
      <c r="C5" s="22" t="s">
        <v>878</v>
      </c>
      <c r="D5" s="22" t="s">
        <v>878</v>
      </c>
      <c r="E5" s="22" t="s">
        <v>2</v>
      </c>
      <c r="F5" s="22" t="s">
        <v>2</v>
      </c>
      <c r="G5" s="22" t="s">
        <v>2</v>
      </c>
      <c r="H5" s="22" t="s">
        <v>879</v>
      </c>
    </row>
    <row r="6" spans="1:8" x14ac:dyDescent="0.25">
      <c r="A6" s="75" t="s">
        <v>829</v>
      </c>
      <c r="B6" s="39"/>
      <c r="C6" s="40" t="s">
        <v>884</v>
      </c>
      <c r="D6" s="40" t="s">
        <v>881</v>
      </c>
      <c r="E6" s="40" t="s">
        <v>888</v>
      </c>
      <c r="F6" s="40" t="s">
        <v>881</v>
      </c>
      <c r="G6" s="40" t="s">
        <v>880</v>
      </c>
      <c r="H6" s="40" t="s">
        <v>883</v>
      </c>
    </row>
    <row r="7" spans="1:8" ht="15.75" thickBot="1" x14ac:dyDescent="0.3">
      <c r="A7" s="41" t="s">
        <v>4</v>
      </c>
      <c r="B7" s="41"/>
      <c r="C7" s="41"/>
      <c r="D7" s="41"/>
      <c r="E7" s="41" t="s">
        <v>5</v>
      </c>
      <c r="F7" s="42" t="s">
        <v>885</v>
      </c>
      <c r="G7" s="41" t="s">
        <v>5</v>
      </c>
      <c r="H7" s="41" t="s">
        <v>5</v>
      </c>
    </row>
    <row r="8" spans="1:8" ht="15.75" thickTop="1" x14ac:dyDescent="0.25">
      <c r="A8" s="76" t="s">
        <v>830</v>
      </c>
      <c r="B8" s="76" t="s">
        <v>39</v>
      </c>
      <c r="C8" s="76">
        <v>156569</v>
      </c>
      <c r="D8" s="76">
        <v>153758</v>
      </c>
      <c r="E8" s="76">
        <v>171451</v>
      </c>
      <c r="F8" s="76">
        <v>69779</v>
      </c>
      <c r="G8" s="76">
        <v>157044</v>
      </c>
      <c r="H8" s="76">
        <v>173889</v>
      </c>
    </row>
    <row r="9" spans="1:8" x14ac:dyDescent="0.25">
      <c r="A9" s="76" t="s">
        <v>831</v>
      </c>
      <c r="B9" s="76" t="s">
        <v>41</v>
      </c>
      <c r="C9" s="76">
        <v>10000</v>
      </c>
      <c r="D9" s="76">
        <v>9360.82</v>
      </c>
      <c r="E9" s="76">
        <v>10000</v>
      </c>
      <c r="F9" s="76">
        <v>3684.57</v>
      </c>
      <c r="G9" s="76">
        <v>10000</v>
      </c>
      <c r="H9" s="76">
        <v>10000</v>
      </c>
    </row>
    <row r="10" spans="1:8" x14ac:dyDescent="0.25">
      <c r="A10" s="76" t="s">
        <v>832</v>
      </c>
      <c r="B10" s="76" t="s">
        <v>303</v>
      </c>
      <c r="C10" s="76">
        <v>543</v>
      </c>
      <c r="D10" s="76">
        <v>632.37</v>
      </c>
      <c r="E10" s="76">
        <v>300</v>
      </c>
      <c r="F10" s="76">
        <v>204.32</v>
      </c>
      <c r="G10" s="76">
        <v>300</v>
      </c>
      <c r="H10" s="76">
        <v>300</v>
      </c>
    </row>
    <row r="11" spans="1:8" x14ac:dyDescent="0.25">
      <c r="A11" s="76" t="s">
        <v>833</v>
      </c>
      <c r="B11" s="76" t="s">
        <v>43</v>
      </c>
      <c r="C11" s="76">
        <v>1140</v>
      </c>
      <c r="D11" s="76">
        <v>1140</v>
      </c>
      <c r="E11" s="76">
        <v>1320</v>
      </c>
      <c r="F11" s="76">
        <v>1320</v>
      </c>
      <c r="G11" s="76">
        <v>1320</v>
      </c>
      <c r="H11" s="76">
        <v>1320</v>
      </c>
    </row>
    <row r="12" spans="1:8" x14ac:dyDescent="0.25">
      <c r="A12" s="76" t="s">
        <v>834</v>
      </c>
      <c r="B12" s="76" t="s">
        <v>45</v>
      </c>
      <c r="C12" s="76">
        <v>20849</v>
      </c>
      <c r="D12" s="76">
        <v>20172.310000000001</v>
      </c>
      <c r="E12" s="76">
        <v>23132</v>
      </c>
      <c r="F12" s="76">
        <v>9209.35</v>
      </c>
      <c r="G12" s="76">
        <v>21047</v>
      </c>
      <c r="H12" s="76">
        <v>24370</v>
      </c>
    </row>
    <row r="13" spans="1:8" x14ac:dyDescent="0.25">
      <c r="A13" s="76" t="s">
        <v>835</v>
      </c>
      <c r="B13" s="76" t="s">
        <v>47</v>
      </c>
      <c r="C13" s="76">
        <v>12724</v>
      </c>
      <c r="D13" s="76">
        <v>12310.45</v>
      </c>
      <c r="E13" s="76">
        <v>13257</v>
      </c>
      <c r="F13" s="76">
        <v>5555.46</v>
      </c>
      <c r="G13" s="76">
        <v>12704</v>
      </c>
      <c r="H13" s="76">
        <v>13443</v>
      </c>
    </row>
    <row r="14" spans="1:8" x14ac:dyDescent="0.25">
      <c r="A14" s="76" t="s">
        <v>836</v>
      </c>
      <c r="B14" s="76" t="s">
        <v>279</v>
      </c>
      <c r="C14" s="76">
        <v>0</v>
      </c>
      <c r="D14" s="76">
        <v>-37.56</v>
      </c>
      <c r="E14" s="76">
        <v>0</v>
      </c>
      <c r="F14" s="76">
        <v>0</v>
      </c>
      <c r="G14" s="76">
        <v>0</v>
      </c>
      <c r="H14" s="76">
        <v>0</v>
      </c>
    </row>
    <row r="15" spans="1:8" x14ac:dyDescent="0.25">
      <c r="A15" s="76" t="s">
        <v>837</v>
      </c>
      <c r="B15" s="76" t="s">
        <v>49</v>
      </c>
      <c r="C15" s="76">
        <v>26076</v>
      </c>
      <c r="D15" s="76">
        <v>23530.1</v>
      </c>
      <c r="E15" s="76">
        <v>32986</v>
      </c>
      <c r="F15" s="76">
        <v>14439</v>
      </c>
      <c r="G15" s="76">
        <v>28172</v>
      </c>
      <c r="H15" s="76">
        <v>31238</v>
      </c>
    </row>
    <row r="16" spans="1:8" x14ac:dyDescent="0.25">
      <c r="A16" s="76" t="s">
        <v>838</v>
      </c>
      <c r="B16" s="76" t="s">
        <v>51</v>
      </c>
      <c r="C16" s="76">
        <v>4445</v>
      </c>
      <c r="D16" s="76">
        <v>2801.45</v>
      </c>
      <c r="E16" s="76">
        <v>4884</v>
      </c>
      <c r="F16" s="76">
        <v>2704.74</v>
      </c>
      <c r="G16" s="76">
        <v>6119</v>
      </c>
      <c r="H16" s="76">
        <v>6288</v>
      </c>
    </row>
    <row r="17" spans="1:8" x14ac:dyDescent="0.25">
      <c r="A17" s="76" t="s">
        <v>839</v>
      </c>
      <c r="B17" s="76" t="s">
        <v>53</v>
      </c>
      <c r="C17" s="76">
        <v>527</v>
      </c>
      <c r="D17" s="76">
        <v>527.34</v>
      </c>
      <c r="E17" s="76">
        <v>520</v>
      </c>
      <c r="F17" s="76">
        <v>250</v>
      </c>
      <c r="G17" s="76">
        <v>520</v>
      </c>
      <c r="H17" s="76">
        <v>520</v>
      </c>
    </row>
    <row r="18" spans="1:8" x14ac:dyDescent="0.25">
      <c r="A18" s="77"/>
      <c r="B18" s="78" t="s">
        <v>325</v>
      </c>
      <c r="C18" s="77">
        <v>232873</v>
      </c>
      <c r="D18" s="77">
        <v>224195.28000000003</v>
      </c>
      <c r="E18" s="77">
        <v>257850</v>
      </c>
      <c r="F18" s="77">
        <v>107146.44000000003</v>
      </c>
      <c r="G18" s="77">
        <v>237226</v>
      </c>
      <c r="H18" s="77">
        <v>261368</v>
      </c>
    </row>
    <row r="19" spans="1:8" x14ac:dyDescent="0.25">
      <c r="A19" s="76" t="s">
        <v>840</v>
      </c>
      <c r="B19" s="76" t="s">
        <v>56</v>
      </c>
      <c r="C19" s="76">
        <v>1000</v>
      </c>
      <c r="D19" s="76">
        <v>243.51</v>
      </c>
      <c r="E19" s="76">
        <v>1000</v>
      </c>
      <c r="F19" s="76">
        <v>162.49</v>
      </c>
      <c r="G19" s="76">
        <v>1000</v>
      </c>
      <c r="H19" s="76">
        <v>1000</v>
      </c>
    </row>
    <row r="20" spans="1:8" x14ac:dyDescent="0.25">
      <c r="A20" s="76" t="s">
        <v>841</v>
      </c>
      <c r="B20" s="76" t="s">
        <v>425</v>
      </c>
      <c r="C20" s="76">
        <v>6000</v>
      </c>
      <c r="D20" s="76">
        <v>7427.33</v>
      </c>
      <c r="E20" s="76">
        <v>7500</v>
      </c>
      <c r="F20" s="76">
        <v>3071.14</v>
      </c>
      <c r="G20" s="76">
        <v>7500</v>
      </c>
      <c r="H20" s="76">
        <v>7500</v>
      </c>
    </row>
    <row r="21" spans="1:8" x14ac:dyDescent="0.25">
      <c r="A21" s="76" t="s">
        <v>842</v>
      </c>
      <c r="B21" s="76" t="s">
        <v>427</v>
      </c>
      <c r="C21" s="76">
        <v>1500</v>
      </c>
      <c r="D21" s="76">
        <v>910.2</v>
      </c>
      <c r="E21" s="76">
        <v>1500</v>
      </c>
      <c r="F21" s="76">
        <v>1499.22</v>
      </c>
      <c r="G21" s="76">
        <v>1500</v>
      </c>
      <c r="H21" s="76">
        <v>1700</v>
      </c>
    </row>
    <row r="22" spans="1:8" x14ac:dyDescent="0.25">
      <c r="A22" s="76" t="s">
        <v>843</v>
      </c>
      <c r="B22" s="76" t="s">
        <v>64</v>
      </c>
      <c r="C22" s="76">
        <v>3863</v>
      </c>
      <c r="D22" s="76">
        <v>3499.9</v>
      </c>
      <c r="E22" s="76">
        <v>4000</v>
      </c>
      <c r="F22" s="76">
        <v>2283.38</v>
      </c>
      <c r="G22" s="76">
        <v>4000</v>
      </c>
      <c r="H22" s="76">
        <v>10000</v>
      </c>
    </row>
    <row r="23" spans="1:8" x14ac:dyDescent="0.25">
      <c r="A23" s="77"/>
      <c r="B23" s="78" t="s">
        <v>65</v>
      </c>
      <c r="C23" s="77">
        <v>12363</v>
      </c>
      <c r="D23" s="77">
        <v>12080.94</v>
      </c>
      <c r="E23" s="77">
        <v>14000</v>
      </c>
      <c r="F23" s="77">
        <v>7016.2300000000005</v>
      </c>
      <c r="G23" s="77">
        <v>14000</v>
      </c>
      <c r="H23" s="77">
        <v>20200</v>
      </c>
    </row>
    <row r="24" spans="1:8" x14ac:dyDescent="0.25">
      <c r="A24" s="76" t="s">
        <v>844</v>
      </c>
      <c r="B24" s="76" t="s">
        <v>101</v>
      </c>
      <c r="C24" s="76">
        <v>2000</v>
      </c>
      <c r="D24" s="76">
        <v>1978.12</v>
      </c>
      <c r="E24" s="76">
        <v>2000</v>
      </c>
      <c r="F24" s="76">
        <v>439.88</v>
      </c>
      <c r="G24" s="76">
        <v>2000</v>
      </c>
      <c r="H24" s="76">
        <v>2000</v>
      </c>
    </row>
    <row r="25" spans="1:8" x14ac:dyDescent="0.25">
      <c r="A25" s="76" t="s">
        <v>845</v>
      </c>
      <c r="B25" s="76" t="s">
        <v>349</v>
      </c>
      <c r="C25" s="76">
        <v>5000</v>
      </c>
      <c r="D25" s="76">
        <v>4482.1000000000004</v>
      </c>
      <c r="E25" s="76">
        <v>5000</v>
      </c>
      <c r="F25" s="76">
        <v>2376.6</v>
      </c>
      <c r="G25" s="76">
        <v>5000</v>
      </c>
      <c r="H25" s="76">
        <v>5000</v>
      </c>
    </row>
    <row r="26" spans="1:8" x14ac:dyDescent="0.25">
      <c r="A26" s="76" t="s">
        <v>846</v>
      </c>
      <c r="B26" s="76" t="s">
        <v>103</v>
      </c>
      <c r="C26" s="76">
        <v>4750</v>
      </c>
      <c r="D26" s="76">
        <v>2862.33</v>
      </c>
      <c r="E26" s="76">
        <v>4750</v>
      </c>
      <c r="F26" s="76">
        <v>3823.8</v>
      </c>
      <c r="G26" s="76">
        <v>4750</v>
      </c>
      <c r="H26" s="76">
        <v>4750</v>
      </c>
    </row>
    <row r="27" spans="1:8" x14ac:dyDescent="0.25">
      <c r="A27" s="28" t="s">
        <v>847</v>
      </c>
      <c r="B27" s="28" t="s">
        <v>352</v>
      </c>
      <c r="C27" s="28">
        <v>2100</v>
      </c>
      <c r="D27" s="28">
        <v>3294.49</v>
      </c>
      <c r="E27" s="28">
        <v>2100</v>
      </c>
      <c r="F27" s="28">
        <v>3331.24</v>
      </c>
      <c r="G27" s="28">
        <v>12750</v>
      </c>
      <c r="H27" s="28">
        <v>3500</v>
      </c>
    </row>
    <row r="28" spans="1:8" x14ac:dyDescent="0.25">
      <c r="A28" s="76" t="s">
        <v>848</v>
      </c>
      <c r="B28" s="76" t="s">
        <v>727</v>
      </c>
      <c r="C28" s="76">
        <v>1000</v>
      </c>
      <c r="D28" s="76">
        <v>795.56</v>
      </c>
      <c r="E28" s="76">
        <v>1000</v>
      </c>
      <c r="F28" s="76">
        <v>0</v>
      </c>
      <c r="G28" s="76">
        <v>1000</v>
      </c>
      <c r="H28" s="76">
        <v>1000</v>
      </c>
    </row>
    <row r="29" spans="1:8" x14ac:dyDescent="0.25">
      <c r="A29" s="77"/>
      <c r="B29" s="78" t="s">
        <v>104</v>
      </c>
      <c r="C29" s="77">
        <v>14850</v>
      </c>
      <c r="D29" s="77">
        <v>13412.599999999999</v>
      </c>
      <c r="E29" s="77">
        <v>14850</v>
      </c>
      <c r="F29" s="77">
        <v>9971.52</v>
      </c>
      <c r="G29" s="77">
        <v>25500</v>
      </c>
      <c r="H29" s="77">
        <v>16250</v>
      </c>
    </row>
    <row r="30" spans="1:8" x14ac:dyDescent="0.25">
      <c r="A30" s="76" t="s">
        <v>849</v>
      </c>
      <c r="B30" s="76" t="s">
        <v>67</v>
      </c>
      <c r="C30" s="76">
        <v>3223</v>
      </c>
      <c r="D30" s="76">
        <v>3947.4</v>
      </c>
      <c r="E30" s="76">
        <v>3223</v>
      </c>
      <c r="F30" s="76">
        <v>2043.68</v>
      </c>
      <c r="G30" s="76">
        <v>3303</v>
      </c>
      <c r="H30" s="76">
        <v>3303</v>
      </c>
    </row>
    <row r="31" spans="1:8" x14ac:dyDescent="0.25">
      <c r="A31" s="76" t="s">
        <v>850</v>
      </c>
      <c r="B31" s="76" t="s">
        <v>71</v>
      </c>
      <c r="C31" s="76">
        <v>3482</v>
      </c>
      <c r="D31" s="76">
        <v>3182.44</v>
      </c>
      <c r="E31" s="76">
        <v>3656</v>
      </c>
      <c r="F31" s="76">
        <v>2734</v>
      </c>
      <c r="G31" s="76">
        <v>3798</v>
      </c>
      <c r="H31" s="76">
        <v>3798</v>
      </c>
    </row>
    <row r="32" spans="1:8" x14ac:dyDescent="0.25">
      <c r="A32" s="76" t="s">
        <v>851</v>
      </c>
      <c r="B32" s="76" t="s">
        <v>73</v>
      </c>
      <c r="C32" s="76">
        <v>1200</v>
      </c>
      <c r="D32" s="76">
        <v>917.79</v>
      </c>
      <c r="E32" s="76">
        <v>1200</v>
      </c>
      <c r="F32" s="76">
        <v>230.5</v>
      </c>
      <c r="G32" s="76">
        <v>1200</v>
      </c>
      <c r="H32" s="76">
        <v>1200</v>
      </c>
    </row>
    <row r="33" spans="1:8" x14ac:dyDescent="0.25">
      <c r="A33" s="76" t="s">
        <v>852</v>
      </c>
      <c r="B33" s="76" t="s">
        <v>75</v>
      </c>
      <c r="C33" s="76">
        <v>0</v>
      </c>
      <c r="D33" s="76">
        <v>0</v>
      </c>
      <c r="E33" s="76">
        <v>0</v>
      </c>
      <c r="F33" s="76">
        <v>38.5</v>
      </c>
      <c r="G33" s="76">
        <v>39</v>
      </c>
      <c r="H33" s="76">
        <v>0</v>
      </c>
    </row>
    <row r="34" spans="1:8" x14ac:dyDescent="0.25">
      <c r="A34" s="76" t="s">
        <v>853</v>
      </c>
      <c r="B34" s="76" t="s">
        <v>77</v>
      </c>
      <c r="C34" s="76">
        <v>1000</v>
      </c>
      <c r="D34" s="76">
        <v>854.06</v>
      </c>
      <c r="E34" s="76">
        <v>1000</v>
      </c>
      <c r="F34" s="76">
        <v>120</v>
      </c>
      <c r="G34" s="76">
        <v>1000</v>
      </c>
      <c r="H34" s="76">
        <v>1000</v>
      </c>
    </row>
    <row r="35" spans="1:8" x14ac:dyDescent="0.25">
      <c r="A35" s="76" t="s">
        <v>854</v>
      </c>
      <c r="B35" s="76" t="s">
        <v>107</v>
      </c>
      <c r="C35" s="76">
        <v>4769</v>
      </c>
      <c r="D35" s="76">
        <v>3437.49</v>
      </c>
      <c r="E35" s="76">
        <v>4820</v>
      </c>
      <c r="F35" s="76">
        <v>1771.41</v>
      </c>
      <c r="G35" s="76">
        <v>4820</v>
      </c>
      <c r="H35" s="76">
        <v>4868</v>
      </c>
    </row>
    <row r="36" spans="1:8" x14ac:dyDescent="0.25">
      <c r="A36" s="76" t="s">
        <v>855</v>
      </c>
      <c r="B36" s="76" t="s">
        <v>79</v>
      </c>
      <c r="C36" s="76">
        <v>4120</v>
      </c>
      <c r="D36" s="76">
        <v>0</v>
      </c>
      <c r="E36" s="76">
        <v>4120</v>
      </c>
      <c r="F36" s="76">
        <v>0</v>
      </c>
      <c r="G36" s="76">
        <v>4120</v>
      </c>
      <c r="H36" s="76">
        <v>4120</v>
      </c>
    </row>
    <row r="37" spans="1:8" x14ac:dyDescent="0.25">
      <c r="A37" s="76" t="s">
        <v>856</v>
      </c>
      <c r="B37" s="76" t="s">
        <v>110</v>
      </c>
      <c r="C37" s="76">
        <v>1707</v>
      </c>
      <c r="D37" s="76">
        <v>1582.44</v>
      </c>
      <c r="E37" s="76">
        <v>1765</v>
      </c>
      <c r="F37" s="76">
        <v>659.35</v>
      </c>
      <c r="G37" s="76">
        <v>1765</v>
      </c>
      <c r="H37" s="76">
        <v>1837</v>
      </c>
    </row>
    <row r="38" spans="1:8" x14ac:dyDescent="0.25">
      <c r="A38" s="76" t="s">
        <v>857</v>
      </c>
      <c r="B38" s="76" t="s">
        <v>112</v>
      </c>
      <c r="C38" s="76">
        <v>9000</v>
      </c>
      <c r="D38" s="76">
        <v>8719.2999999999993</v>
      </c>
      <c r="E38" s="76">
        <v>10100</v>
      </c>
      <c r="F38" s="76">
        <v>3217.51</v>
      </c>
      <c r="G38" s="76">
        <v>10100</v>
      </c>
      <c r="H38" s="76">
        <v>10504</v>
      </c>
    </row>
    <row r="39" spans="1:8" x14ac:dyDescent="0.25">
      <c r="A39" s="76" t="s">
        <v>858</v>
      </c>
      <c r="B39" s="76" t="s">
        <v>114</v>
      </c>
      <c r="C39" s="76">
        <v>7931</v>
      </c>
      <c r="D39" s="76">
        <v>7845</v>
      </c>
      <c r="E39" s="76">
        <v>7931</v>
      </c>
      <c r="F39" s="76">
        <v>3268.75</v>
      </c>
      <c r="G39" s="76">
        <v>7931</v>
      </c>
      <c r="H39" s="76">
        <v>7931</v>
      </c>
    </row>
    <row r="40" spans="1:8" x14ac:dyDescent="0.25">
      <c r="A40" s="76" t="s">
        <v>859</v>
      </c>
      <c r="B40" s="76" t="s">
        <v>370</v>
      </c>
      <c r="C40" s="76">
        <v>1500</v>
      </c>
      <c r="D40" s="76">
        <v>612.09</v>
      </c>
      <c r="E40" s="76">
        <v>1500</v>
      </c>
      <c r="F40" s="76">
        <v>99.9</v>
      </c>
      <c r="G40" s="76">
        <v>1500</v>
      </c>
      <c r="H40" s="76">
        <v>1500</v>
      </c>
    </row>
    <row r="41" spans="1:8" x14ac:dyDescent="0.25">
      <c r="A41" s="76" t="s">
        <v>860</v>
      </c>
      <c r="B41" s="76" t="s">
        <v>89</v>
      </c>
      <c r="C41" s="76">
        <v>2500</v>
      </c>
      <c r="D41" s="76">
        <v>3346.47</v>
      </c>
      <c r="E41" s="76">
        <v>2500</v>
      </c>
      <c r="F41" s="76">
        <v>1388.18</v>
      </c>
      <c r="G41" s="76">
        <v>2500</v>
      </c>
      <c r="H41" s="76">
        <v>2500</v>
      </c>
    </row>
    <row r="42" spans="1:8" x14ac:dyDescent="0.25">
      <c r="A42" s="77"/>
      <c r="B42" s="78" t="s">
        <v>90</v>
      </c>
      <c r="C42" s="77">
        <v>40432</v>
      </c>
      <c r="D42" s="77">
        <v>34444.479999999996</v>
      </c>
      <c r="E42" s="77">
        <v>41815</v>
      </c>
      <c r="F42" s="77">
        <v>15571.78</v>
      </c>
      <c r="G42" s="77">
        <v>42076</v>
      </c>
      <c r="H42" s="77">
        <v>42561</v>
      </c>
    </row>
    <row r="43" spans="1:8" x14ac:dyDescent="0.25">
      <c r="A43" s="76" t="s">
        <v>861</v>
      </c>
      <c r="B43" s="76" t="s">
        <v>103</v>
      </c>
      <c r="C43" s="76">
        <v>14000</v>
      </c>
      <c r="D43" s="76">
        <v>11981.33</v>
      </c>
      <c r="E43" s="76">
        <v>0</v>
      </c>
      <c r="F43" s="76">
        <v>0</v>
      </c>
      <c r="G43" s="76">
        <v>52000</v>
      </c>
      <c r="H43" s="76">
        <v>0</v>
      </c>
    </row>
    <row r="44" spans="1:8" ht="15.75" thickBot="1" x14ac:dyDescent="0.3">
      <c r="A44" s="77"/>
      <c r="B44" s="77" t="s">
        <v>441</v>
      </c>
      <c r="C44" s="77">
        <v>14000</v>
      </c>
      <c r="D44" s="77">
        <v>11981.33</v>
      </c>
      <c r="E44" s="77">
        <v>0</v>
      </c>
      <c r="F44" s="77">
        <v>0</v>
      </c>
      <c r="G44" s="77">
        <v>52000</v>
      </c>
      <c r="H44" s="77">
        <v>0</v>
      </c>
    </row>
    <row r="45" spans="1:8" ht="16.5" thickTop="1" thickBot="1" x14ac:dyDescent="0.3">
      <c r="A45" s="46"/>
      <c r="B45" s="46" t="s">
        <v>862</v>
      </c>
      <c r="C45" s="46">
        <v>314518</v>
      </c>
      <c r="D45" s="46">
        <v>296114.62999999995</v>
      </c>
      <c r="E45" s="46">
        <v>328515</v>
      </c>
      <c r="F45" s="46">
        <v>139705.97000000006</v>
      </c>
      <c r="G45" s="46">
        <v>370802</v>
      </c>
      <c r="H45" s="46">
        <v>340379</v>
      </c>
    </row>
    <row r="46" spans="1:8" ht="15.75" thickTop="1" x14ac:dyDescent="0.25"/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tabSelected="1" workbookViewId="0">
      <selection activeCell="P20" sqref="P20"/>
    </sheetView>
  </sheetViews>
  <sheetFormatPr defaultRowHeight="15" x14ac:dyDescent="0.25"/>
  <cols>
    <col min="1" max="1" width="15.42578125" customWidth="1"/>
    <col min="2" max="2" width="20" bestFit="1" customWidth="1"/>
    <col min="3" max="3" width="8.85546875" bestFit="1" customWidth="1"/>
  </cols>
  <sheetData>
    <row r="1" spans="1:8" x14ac:dyDescent="0.25">
      <c r="A1" s="9"/>
      <c r="B1" s="9"/>
      <c r="C1" s="9"/>
      <c r="D1" s="9"/>
      <c r="E1" s="9"/>
      <c r="F1" s="9"/>
      <c r="G1" s="9"/>
      <c r="H1" s="9"/>
    </row>
    <row r="2" spans="1:8" x14ac:dyDescent="0.25">
      <c r="A2" s="9"/>
      <c r="B2" s="9"/>
      <c r="C2" s="9"/>
      <c r="D2" s="9"/>
      <c r="E2" s="9"/>
      <c r="F2" s="9"/>
      <c r="G2" s="9"/>
      <c r="H2" s="9"/>
    </row>
    <row r="3" spans="1:8" x14ac:dyDescent="0.25">
      <c r="A3" s="79" t="s">
        <v>0</v>
      </c>
      <c r="B3" s="80"/>
      <c r="C3" s="80"/>
      <c r="D3" s="80"/>
      <c r="E3" s="80"/>
      <c r="F3" s="80"/>
      <c r="G3" s="102"/>
      <c r="H3" s="102"/>
    </row>
    <row r="4" spans="1:8" x14ac:dyDescent="0.25">
      <c r="A4" s="79" t="s">
        <v>877</v>
      </c>
      <c r="B4" s="80"/>
      <c r="C4" s="80"/>
      <c r="D4" s="80"/>
      <c r="E4" s="80"/>
      <c r="F4" s="80"/>
      <c r="G4" s="102"/>
      <c r="H4" s="102"/>
    </row>
    <row r="5" spans="1:8" x14ac:dyDescent="0.25">
      <c r="A5" s="79" t="s">
        <v>863</v>
      </c>
      <c r="B5" s="80"/>
      <c r="C5" s="80"/>
      <c r="D5" s="80"/>
      <c r="E5" s="80"/>
      <c r="F5" s="80"/>
      <c r="G5" s="102"/>
      <c r="H5" s="102"/>
    </row>
    <row r="6" spans="1:8" x14ac:dyDescent="0.25">
      <c r="A6" s="11"/>
      <c r="B6" s="11"/>
      <c r="C6" s="11"/>
      <c r="D6" s="11"/>
      <c r="E6" s="11"/>
      <c r="F6" s="11"/>
      <c r="G6" s="103"/>
      <c r="H6" s="103"/>
    </row>
    <row r="7" spans="1:8" x14ac:dyDescent="0.25">
      <c r="A7" s="49" t="s">
        <v>35</v>
      </c>
      <c r="B7" s="49" t="s">
        <v>36</v>
      </c>
      <c r="C7" s="49" t="s">
        <v>878</v>
      </c>
      <c r="D7" s="49" t="s">
        <v>878</v>
      </c>
      <c r="E7" s="49" t="s">
        <v>2</v>
      </c>
      <c r="F7" s="49" t="s">
        <v>2</v>
      </c>
      <c r="G7" s="49" t="s">
        <v>2</v>
      </c>
      <c r="H7" s="49" t="s">
        <v>879</v>
      </c>
    </row>
    <row r="8" spans="1:8" x14ac:dyDescent="0.25">
      <c r="A8" s="49" t="s">
        <v>37</v>
      </c>
      <c r="B8" s="49"/>
      <c r="C8" s="49" t="s">
        <v>882</v>
      </c>
      <c r="D8" s="49" t="s">
        <v>881</v>
      </c>
      <c r="E8" s="49" t="s">
        <v>3</v>
      </c>
      <c r="F8" s="49" t="s">
        <v>881</v>
      </c>
      <c r="G8" s="49" t="s">
        <v>880</v>
      </c>
      <c r="H8" s="49" t="s">
        <v>883</v>
      </c>
    </row>
    <row r="9" spans="1:8" ht="15.75" thickBot="1" x14ac:dyDescent="0.3">
      <c r="A9" s="56" t="s">
        <v>4</v>
      </c>
      <c r="B9" s="56"/>
      <c r="C9" s="56"/>
      <c r="D9" s="56"/>
      <c r="E9" s="56" t="s">
        <v>5</v>
      </c>
      <c r="F9" s="56" t="s">
        <v>885</v>
      </c>
      <c r="G9" s="56" t="s">
        <v>5</v>
      </c>
      <c r="H9" s="56" t="s">
        <v>5</v>
      </c>
    </row>
    <row r="10" spans="1:8" ht="15.75" thickTop="1" x14ac:dyDescent="0.25">
      <c r="A10" s="76" t="s">
        <v>864</v>
      </c>
      <c r="B10" s="76" t="s">
        <v>865</v>
      </c>
      <c r="C10" s="76">
        <v>216000</v>
      </c>
      <c r="D10" s="76">
        <v>123179.51</v>
      </c>
      <c r="E10" s="76">
        <v>190000</v>
      </c>
      <c r="F10" s="76">
        <v>0</v>
      </c>
      <c r="G10" s="76">
        <v>190000</v>
      </c>
      <c r="H10" s="76">
        <v>190000</v>
      </c>
    </row>
    <row r="11" spans="1:8" x14ac:dyDescent="0.25">
      <c r="A11" s="76" t="s">
        <v>866</v>
      </c>
      <c r="B11" s="76" t="s">
        <v>867</v>
      </c>
      <c r="C11" s="76">
        <v>0</v>
      </c>
      <c r="D11" s="76">
        <v>233485.82</v>
      </c>
      <c r="E11" s="76">
        <v>0</v>
      </c>
      <c r="F11" s="76">
        <v>0</v>
      </c>
      <c r="G11" s="76">
        <v>0</v>
      </c>
      <c r="H11" s="76">
        <v>0</v>
      </c>
    </row>
    <row r="12" spans="1:8" x14ac:dyDescent="0.25">
      <c r="A12" s="76" t="s">
        <v>868</v>
      </c>
      <c r="B12" s="76" t="s">
        <v>869</v>
      </c>
      <c r="C12" s="76">
        <v>0</v>
      </c>
      <c r="D12" s="76">
        <v>1993517</v>
      </c>
      <c r="E12" s="76">
        <v>0</v>
      </c>
      <c r="F12" s="76">
        <v>0</v>
      </c>
      <c r="G12" s="76">
        <v>2692751</v>
      </c>
      <c r="H12" s="76">
        <v>0</v>
      </c>
    </row>
    <row r="13" spans="1:8" x14ac:dyDescent="0.25">
      <c r="A13" s="77"/>
      <c r="B13" s="77" t="s">
        <v>870</v>
      </c>
      <c r="C13" s="77">
        <v>216000</v>
      </c>
      <c r="D13" s="77">
        <v>2350182.33</v>
      </c>
      <c r="E13" s="77">
        <v>190000</v>
      </c>
      <c r="F13" s="77">
        <v>0</v>
      </c>
      <c r="G13" s="77">
        <v>2882751</v>
      </c>
      <c r="H13" s="77">
        <v>190000</v>
      </c>
    </row>
    <row r="14" spans="1:8" x14ac:dyDescent="0.25">
      <c r="A14" s="76" t="s">
        <v>871</v>
      </c>
      <c r="B14" s="76" t="s">
        <v>872</v>
      </c>
      <c r="C14" s="76">
        <v>500000</v>
      </c>
      <c r="D14" s="76">
        <v>500000</v>
      </c>
      <c r="E14" s="76">
        <v>0</v>
      </c>
      <c r="F14" s="76">
        <v>0</v>
      </c>
      <c r="G14" s="76">
        <v>0</v>
      </c>
      <c r="H14" s="76">
        <v>0</v>
      </c>
    </row>
    <row r="15" spans="1:8" x14ac:dyDescent="0.25">
      <c r="A15" s="76" t="s">
        <v>873</v>
      </c>
      <c r="B15" s="76" t="s">
        <v>874</v>
      </c>
      <c r="C15" s="76">
        <v>0</v>
      </c>
      <c r="D15" s="76">
        <v>0</v>
      </c>
      <c r="E15" s="76">
        <v>0</v>
      </c>
      <c r="F15" s="76">
        <v>0</v>
      </c>
      <c r="G15" s="76">
        <v>0</v>
      </c>
      <c r="H15" s="76">
        <v>0</v>
      </c>
    </row>
    <row r="16" spans="1:8" ht="15.75" thickBot="1" x14ac:dyDescent="0.3">
      <c r="A16" s="81"/>
      <c r="B16" s="81" t="s">
        <v>875</v>
      </c>
      <c r="C16" s="81">
        <v>500000</v>
      </c>
      <c r="D16" s="81">
        <v>500000</v>
      </c>
      <c r="E16" s="81">
        <v>0</v>
      </c>
      <c r="F16" s="81">
        <v>0</v>
      </c>
      <c r="G16" s="81">
        <v>0</v>
      </c>
      <c r="H16" s="81">
        <v>0</v>
      </c>
    </row>
    <row r="17" spans="1:8" ht="16.5" thickTop="1" thickBot="1" x14ac:dyDescent="0.3">
      <c r="A17" s="46"/>
      <c r="B17" s="46" t="s">
        <v>876</v>
      </c>
      <c r="C17" s="46">
        <v>716000</v>
      </c>
      <c r="D17" s="46">
        <v>2850182.33</v>
      </c>
      <c r="E17" s="46">
        <v>190000</v>
      </c>
      <c r="F17" s="46">
        <v>0</v>
      </c>
      <c r="G17" s="46">
        <v>2882751</v>
      </c>
      <c r="H17" s="46">
        <v>190000</v>
      </c>
    </row>
    <row r="18" spans="1:8" ht="15.75" thickTop="1" x14ac:dyDescent="0.25">
      <c r="A18" s="9"/>
      <c r="B18" s="9"/>
      <c r="C18" s="9"/>
      <c r="D18" s="9"/>
      <c r="E18" s="9"/>
      <c r="F18" s="9"/>
      <c r="G18" s="9"/>
      <c r="H18" s="9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workbookViewId="0">
      <selection activeCell="N35" sqref="N35"/>
    </sheetView>
  </sheetViews>
  <sheetFormatPr defaultRowHeight="15" x14ac:dyDescent="0.25"/>
  <cols>
    <col min="1" max="1" width="16.140625" customWidth="1"/>
    <col min="2" max="2" width="30.5703125" bestFit="1" customWidth="1"/>
    <col min="3" max="3" width="8.85546875" bestFit="1" customWidth="1"/>
    <col min="6" max="6" width="11.28515625" bestFit="1" customWidth="1"/>
    <col min="8" max="8" width="10.28515625" bestFit="1" customWidth="1"/>
  </cols>
  <sheetData>
    <row r="1" spans="1:8" x14ac:dyDescent="0.25">
      <c r="A1" s="15"/>
      <c r="B1" s="15"/>
      <c r="C1" s="16"/>
      <c r="D1" s="16"/>
      <c r="E1" s="16"/>
      <c r="F1" s="16"/>
      <c r="G1" s="86"/>
      <c r="H1" s="86"/>
    </row>
    <row r="2" spans="1:8" x14ac:dyDescent="0.25">
      <c r="A2" s="15"/>
      <c r="B2" s="15"/>
      <c r="C2" s="16"/>
      <c r="D2" s="16"/>
      <c r="E2" s="16"/>
      <c r="F2" s="16"/>
      <c r="G2" s="86"/>
      <c r="H2" s="86"/>
    </row>
    <row r="3" spans="1:8" x14ac:dyDescent="0.25">
      <c r="A3" s="15"/>
      <c r="B3" s="15"/>
      <c r="C3" s="16"/>
      <c r="D3" s="16"/>
      <c r="E3" s="16"/>
      <c r="F3" s="16"/>
      <c r="G3" s="86"/>
      <c r="H3" s="86"/>
    </row>
    <row r="4" spans="1:8" x14ac:dyDescent="0.25">
      <c r="A4" s="17" t="s">
        <v>0</v>
      </c>
      <c r="B4" s="18"/>
      <c r="C4" s="19"/>
      <c r="D4" s="19"/>
      <c r="E4" s="19"/>
      <c r="F4" s="19"/>
      <c r="G4" s="87"/>
      <c r="H4" s="87"/>
    </row>
    <row r="5" spans="1:8" x14ac:dyDescent="0.25">
      <c r="A5" s="17" t="s">
        <v>877</v>
      </c>
      <c r="B5" s="20"/>
      <c r="C5" s="19"/>
      <c r="D5" s="19"/>
      <c r="E5" s="19"/>
      <c r="F5" s="19"/>
      <c r="G5" s="87"/>
      <c r="H5" s="87"/>
    </row>
    <row r="6" spans="1:8" x14ac:dyDescent="0.25">
      <c r="A6" s="17" t="s">
        <v>34</v>
      </c>
      <c r="B6" s="20"/>
      <c r="C6" s="19"/>
      <c r="D6" s="19"/>
      <c r="E6" s="19"/>
      <c r="F6" s="19"/>
      <c r="G6" s="87"/>
      <c r="H6" s="88"/>
    </row>
    <row r="7" spans="1:8" x14ac:dyDescent="0.25">
      <c r="A7" s="15"/>
      <c r="B7" s="15"/>
      <c r="C7" s="16"/>
      <c r="D7" s="16"/>
      <c r="E7" s="16"/>
      <c r="F7" s="16"/>
      <c r="G7" s="86"/>
      <c r="H7" s="86"/>
    </row>
    <row r="8" spans="1:8" x14ac:dyDescent="0.25">
      <c r="A8" s="21" t="s">
        <v>35</v>
      </c>
      <c r="B8" s="21" t="s">
        <v>36</v>
      </c>
      <c r="C8" s="22" t="s">
        <v>878</v>
      </c>
      <c r="D8" s="22" t="s">
        <v>878</v>
      </c>
      <c r="E8" s="22" t="s">
        <v>2</v>
      </c>
      <c r="F8" s="22" t="s">
        <v>2</v>
      </c>
      <c r="G8" s="22" t="s">
        <v>2</v>
      </c>
      <c r="H8" s="22" t="s">
        <v>879</v>
      </c>
    </row>
    <row r="9" spans="1:8" x14ac:dyDescent="0.25">
      <c r="A9" s="21" t="s">
        <v>37</v>
      </c>
      <c r="B9" s="21"/>
      <c r="C9" s="22" t="s">
        <v>882</v>
      </c>
      <c r="D9" s="22" t="s">
        <v>881</v>
      </c>
      <c r="E9" s="22" t="s">
        <v>3</v>
      </c>
      <c r="F9" s="22" t="s">
        <v>881</v>
      </c>
      <c r="G9" s="22" t="s">
        <v>880</v>
      </c>
      <c r="H9" s="22" t="s">
        <v>883</v>
      </c>
    </row>
    <row r="10" spans="1:8" ht="15.75" thickBot="1" x14ac:dyDescent="0.3">
      <c r="A10" s="23" t="s">
        <v>4</v>
      </c>
      <c r="B10" s="23"/>
      <c r="C10" s="24" t="s">
        <v>5</v>
      </c>
      <c r="D10" s="24"/>
      <c r="E10" s="24" t="s">
        <v>5</v>
      </c>
      <c r="F10" s="24" t="s">
        <v>885</v>
      </c>
      <c r="G10" s="24" t="s">
        <v>5</v>
      </c>
      <c r="H10" s="24" t="s">
        <v>5</v>
      </c>
    </row>
    <row r="11" spans="1:8" ht="15.75" thickTop="1" x14ac:dyDescent="0.25">
      <c r="A11" s="16" t="s">
        <v>38</v>
      </c>
      <c r="B11" s="16" t="s">
        <v>39</v>
      </c>
      <c r="C11" s="25">
        <v>302466</v>
      </c>
      <c r="D11" s="25">
        <v>302466.37</v>
      </c>
      <c r="E11" s="25">
        <v>318140</v>
      </c>
      <c r="F11" s="25">
        <v>153546.56</v>
      </c>
      <c r="G11" s="25">
        <v>317962</v>
      </c>
      <c r="H11" s="25">
        <v>402763</v>
      </c>
    </row>
    <row r="12" spans="1:8" x14ac:dyDescent="0.25">
      <c r="A12" s="16" t="s">
        <v>40</v>
      </c>
      <c r="B12" s="16" t="s">
        <v>41</v>
      </c>
      <c r="C12" s="25">
        <v>900</v>
      </c>
      <c r="D12" s="25">
        <v>0</v>
      </c>
      <c r="E12" s="25">
        <v>900</v>
      </c>
      <c r="F12" s="25">
        <v>0</v>
      </c>
      <c r="G12" s="25">
        <v>900</v>
      </c>
      <c r="H12" s="25">
        <v>900</v>
      </c>
    </row>
    <row r="13" spans="1:8" x14ac:dyDescent="0.25">
      <c r="A13" s="16" t="s">
        <v>42</v>
      </c>
      <c r="B13" s="16" t="s">
        <v>43</v>
      </c>
      <c r="C13" s="25">
        <v>840</v>
      </c>
      <c r="D13" s="25">
        <v>840</v>
      </c>
      <c r="E13" s="25">
        <v>1020</v>
      </c>
      <c r="F13" s="25">
        <v>1020</v>
      </c>
      <c r="G13" s="25">
        <v>1020</v>
      </c>
      <c r="H13" s="25">
        <v>1080</v>
      </c>
    </row>
    <row r="14" spans="1:8" x14ac:dyDescent="0.25">
      <c r="A14" s="16" t="s">
        <v>44</v>
      </c>
      <c r="B14" s="16" t="s">
        <v>45</v>
      </c>
      <c r="C14" s="25">
        <v>62543</v>
      </c>
      <c r="D14" s="25">
        <v>62481.02</v>
      </c>
      <c r="E14" s="25">
        <v>67324</v>
      </c>
      <c r="F14" s="25">
        <v>43863.99</v>
      </c>
      <c r="G14" s="25">
        <v>66716</v>
      </c>
      <c r="H14" s="25">
        <v>79987</v>
      </c>
    </row>
    <row r="15" spans="1:8" x14ac:dyDescent="0.25">
      <c r="A15" s="16" t="s">
        <v>46</v>
      </c>
      <c r="B15" s="16" t="s">
        <v>47</v>
      </c>
      <c r="C15" s="25">
        <v>22739</v>
      </c>
      <c r="D15" s="25">
        <v>18967.54</v>
      </c>
      <c r="E15" s="25">
        <v>21207</v>
      </c>
      <c r="F15" s="25">
        <v>10230.780000000001</v>
      </c>
      <c r="G15" s="25">
        <v>23847</v>
      </c>
      <c r="H15" s="25">
        <v>28229</v>
      </c>
    </row>
    <row r="16" spans="1:8" x14ac:dyDescent="0.25">
      <c r="A16" s="16" t="s">
        <v>48</v>
      </c>
      <c r="B16" s="16" t="s">
        <v>49</v>
      </c>
      <c r="C16" s="25">
        <v>38330</v>
      </c>
      <c r="D16" s="25">
        <v>38554.22</v>
      </c>
      <c r="E16" s="25">
        <v>43891</v>
      </c>
      <c r="F16" s="25">
        <v>20785.82</v>
      </c>
      <c r="G16" s="25">
        <v>40665</v>
      </c>
      <c r="H16" s="25">
        <v>50519</v>
      </c>
    </row>
    <row r="17" spans="1:8" x14ac:dyDescent="0.25">
      <c r="A17" s="16" t="s">
        <v>50</v>
      </c>
      <c r="B17" s="16" t="s">
        <v>51</v>
      </c>
      <c r="C17" s="25">
        <v>518</v>
      </c>
      <c r="D17" s="25">
        <v>508.31</v>
      </c>
      <c r="E17" s="25">
        <v>595</v>
      </c>
      <c r="F17" s="25">
        <v>352.84</v>
      </c>
      <c r="G17" s="25">
        <v>748</v>
      </c>
      <c r="H17" s="25">
        <v>914</v>
      </c>
    </row>
    <row r="18" spans="1:8" x14ac:dyDescent="0.25">
      <c r="A18" s="16" t="s">
        <v>52</v>
      </c>
      <c r="B18" s="16" t="s">
        <v>53</v>
      </c>
      <c r="C18" s="25">
        <v>3002</v>
      </c>
      <c r="D18" s="25">
        <v>3001.59</v>
      </c>
      <c r="E18" s="25">
        <v>2960</v>
      </c>
      <c r="F18" s="25">
        <v>1484.52</v>
      </c>
      <c r="G18" s="25">
        <v>3229</v>
      </c>
      <c r="H18" s="25">
        <v>3760</v>
      </c>
    </row>
    <row r="19" spans="1:8" x14ac:dyDescent="0.25">
      <c r="A19" s="26"/>
      <c r="B19" s="26" t="s">
        <v>54</v>
      </c>
      <c r="C19" s="27">
        <v>431338</v>
      </c>
      <c r="D19" s="27">
        <v>426819.05000000005</v>
      </c>
      <c r="E19" s="27">
        <v>456037</v>
      </c>
      <c r="F19" s="27">
        <v>231284.50999999998</v>
      </c>
      <c r="G19" s="27">
        <v>455087</v>
      </c>
      <c r="H19" s="27">
        <v>568152</v>
      </c>
    </row>
    <row r="20" spans="1:8" x14ac:dyDescent="0.25">
      <c r="A20" s="16" t="s">
        <v>55</v>
      </c>
      <c r="B20" s="16" t="s">
        <v>56</v>
      </c>
      <c r="C20" s="25">
        <v>1800</v>
      </c>
      <c r="D20" s="25">
        <v>903.72</v>
      </c>
      <c r="E20" s="25">
        <v>2000</v>
      </c>
      <c r="F20" s="25">
        <v>710.37</v>
      </c>
      <c r="G20" s="25">
        <v>2000</v>
      </c>
      <c r="H20" s="25">
        <v>2000</v>
      </c>
    </row>
    <row r="21" spans="1:8" x14ac:dyDescent="0.25">
      <c r="A21" s="16" t="s">
        <v>57</v>
      </c>
      <c r="B21" s="16" t="s">
        <v>58</v>
      </c>
      <c r="C21" s="25">
        <v>500</v>
      </c>
      <c r="D21" s="25">
        <v>149.05000000000001</v>
      </c>
      <c r="E21" s="25">
        <v>500</v>
      </c>
      <c r="F21" s="25">
        <v>107.58</v>
      </c>
      <c r="G21" s="25">
        <v>500</v>
      </c>
      <c r="H21" s="25">
        <v>600</v>
      </c>
    </row>
    <row r="22" spans="1:8" x14ac:dyDescent="0.25">
      <c r="A22" s="16" t="s">
        <v>59</v>
      </c>
      <c r="B22" s="16" t="s">
        <v>60</v>
      </c>
      <c r="C22" s="25">
        <v>2653</v>
      </c>
      <c r="D22" s="25">
        <v>1523.15</v>
      </c>
      <c r="E22" s="25">
        <v>3500</v>
      </c>
      <c r="F22" s="25">
        <v>27.06</v>
      </c>
      <c r="G22" s="25">
        <v>3500</v>
      </c>
      <c r="H22" s="25">
        <v>3500</v>
      </c>
    </row>
    <row r="23" spans="1:8" x14ac:dyDescent="0.25">
      <c r="A23" s="16" t="s">
        <v>61</v>
      </c>
      <c r="B23" s="16" t="s">
        <v>62</v>
      </c>
      <c r="C23" s="25">
        <v>2000</v>
      </c>
      <c r="D23" s="25">
        <v>1952.76</v>
      </c>
      <c r="E23" s="25">
        <v>2000</v>
      </c>
      <c r="F23" s="25">
        <v>813.65</v>
      </c>
      <c r="G23" s="25">
        <v>2000</v>
      </c>
      <c r="H23" s="25">
        <v>2000</v>
      </c>
    </row>
    <row r="24" spans="1:8" x14ac:dyDescent="0.25">
      <c r="A24" s="16" t="s">
        <v>63</v>
      </c>
      <c r="B24" s="16" t="s">
        <v>64</v>
      </c>
      <c r="C24" s="25">
        <v>6300</v>
      </c>
      <c r="D24" s="25">
        <v>6197.16</v>
      </c>
      <c r="E24" s="25">
        <v>6300</v>
      </c>
      <c r="F24" s="25">
        <v>4215.1099999999997</v>
      </c>
      <c r="G24" s="25">
        <v>6300</v>
      </c>
      <c r="H24" s="25">
        <v>6300</v>
      </c>
    </row>
    <row r="25" spans="1:8" x14ac:dyDescent="0.25">
      <c r="A25" s="26"/>
      <c r="B25" s="26" t="s">
        <v>65</v>
      </c>
      <c r="C25" s="27">
        <v>13253</v>
      </c>
      <c r="D25" s="27">
        <v>10725.84</v>
      </c>
      <c r="E25" s="27">
        <v>14300</v>
      </c>
      <c r="F25" s="27">
        <v>5873.7699999999995</v>
      </c>
      <c r="G25" s="27">
        <v>14300</v>
      </c>
      <c r="H25" s="27">
        <v>14400</v>
      </c>
    </row>
    <row r="26" spans="1:8" x14ac:dyDescent="0.25">
      <c r="A26" s="16" t="s">
        <v>66</v>
      </c>
      <c r="B26" s="16" t="s">
        <v>67</v>
      </c>
      <c r="C26" s="28">
        <v>15600</v>
      </c>
      <c r="D26" s="28">
        <v>14878.33</v>
      </c>
      <c r="E26" s="28">
        <v>16380</v>
      </c>
      <c r="F26" s="28">
        <v>1105.24</v>
      </c>
      <c r="G26" s="28">
        <v>16380</v>
      </c>
      <c r="H26" s="28">
        <v>20000</v>
      </c>
    </row>
    <row r="27" spans="1:8" x14ac:dyDescent="0.25">
      <c r="A27" s="16" t="s">
        <v>68</v>
      </c>
      <c r="B27" s="16" t="s">
        <v>69</v>
      </c>
      <c r="C27" s="28">
        <v>17200</v>
      </c>
      <c r="D27" s="28">
        <v>12800.63</v>
      </c>
      <c r="E27" s="28">
        <v>17200</v>
      </c>
      <c r="F27" s="28">
        <v>14103.02</v>
      </c>
      <c r="G27" s="28">
        <v>17200</v>
      </c>
      <c r="H27" s="28">
        <v>18000</v>
      </c>
    </row>
    <row r="28" spans="1:8" x14ac:dyDescent="0.25">
      <c r="A28" s="16" t="s">
        <v>70</v>
      </c>
      <c r="B28" s="16" t="s">
        <v>71</v>
      </c>
      <c r="C28" s="28">
        <v>23900</v>
      </c>
      <c r="D28" s="28">
        <v>23348.02</v>
      </c>
      <c r="E28" s="28">
        <v>23900</v>
      </c>
      <c r="F28" s="28">
        <v>11542.42</v>
      </c>
      <c r="G28" s="28">
        <v>23900</v>
      </c>
      <c r="H28" s="28">
        <v>24617</v>
      </c>
    </row>
    <row r="29" spans="1:8" x14ac:dyDescent="0.25">
      <c r="A29" s="16" t="s">
        <v>72</v>
      </c>
      <c r="B29" s="16" t="s">
        <v>73</v>
      </c>
      <c r="C29" s="28">
        <v>64700</v>
      </c>
      <c r="D29" s="28">
        <v>58211.85</v>
      </c>
      <c r="E29" s="28">
        <v>64700</v>
      </c>
      <c r="F29" s="28">
        <v>12444.53</v>
      </c>
      <c r="G29" s="28">
        <v>107000</v>
      </c>
      <c r="H29" s="28">
        <v>110000</v>
      </c>
    </row>
    <row r="30" spans="1:8" x14ac:dyDescent="0.25">
      <c r="A30" s="16" t="s">
        <v>74</v>
      </c>
      <c r="B30" s="16" t="s">
        <v>75</v>
      </c>
      <c r="C30" s="28">
        <v>4000</v>
      </c>
      <c r="D30" s="28">
        <v>3594.91</v>
      </c>
      <c r="E30" s="28">
        <v>4000</v>
      </c>
      <c r="F30" s="28">
        <v>1714.75</v>
      </c>
      <c r="G30" s="28">
        <v>4000</v>
      </c>
      <c r="H30" s="28">
        <v>4000</v>
      </c>
    </row>
    <row r="31" spans="1:8" x14ac:dyDescent="0.25">
      <c r="A31" s="16" t="s">
        <v>76</v>
      </c>
      <c r="B31" s="16" t="s">
        <v>77</v>
      </c>
      <c r="C31" s="28">
        <v>6000</v>
      </c>
      <c r="D31" s="28">
        <v>5098.42</v>
      </c>
      <c r="E31" s="28">
        <v>6000</v>
      </c>
      <c r="F31" s="28">
        <v>3133.04</v>
      </c>
      <c r="G31" s="28">
        <v>10000</v>
      </c>
      <c r="H31" s="28">
        <v>13000</v>
      </c>
    </row>
    <row r="32" spans="1:8" x14ac:dyDescent="0.25">
      <c r="A32" s="16" t="s">
        <v>78</v>
      </c>
      <c r="B32" s="16" t="s">
        <v>79</v>
      </c>
      <c r="C32" s="28">
        <v>21000</v>
      </c>
      <c r="D32" s="28">
        <v>27000</v>
      </c>
      <c r="E32" s="28">
        <v>27000</v>
      </c>
      <c r="F32" s="28">
        <v>13500</v>
      </c>
      <c r="G32" s="28">
        <v>27000</v>
      </c>
      <c r="H32" s="28">
        <v>27000</v>
      </c>
    </row>
    <row r="33" spans="1:8" x14ac:dyDescent="0.25">
      <c r="A33" s="16" t="s">
        <v>80</v>
      </c>
      <c r="B33" s="16" t="s">
        <v>81</v>
      </c>
      <c r="C33" s="28">
        <v>6000</v>
      </c>
      <c r="D33" s="28">
        <v>0</v>
      </c>
      <c r="E33" s="28">
        <v>12000</v>
      </c>
      <c r="F33" s="28">
        <v>9563.25</v>
      </c>
      <c r="G33" s="28">
        <v>12000</v>
      </c>
      <c r="H33" s="28">
        <v>6500</v>
      </c>
    </row>
    <row r="34" spans="1:8" x14ac:dyDescent="0.25">
      <c r="A34" s="16" t="s">
        <v>82</v>
      </c>
      <c r="B34" s="16" t="s">
        <v>83</v>
      </c>
      <c r="C34" s="28">
        <v>9131</v>
      </c>
      <c r="D34" s="28">
        <v>9131.0499999999993</v>
      </c>
      <c r="E34" s="28">
        <v>9004</v>
      </c>
      <c r="F34" s="28">
        <v>4328.87</v>
      </c>
      <c r="G34" s="28">
        <v>9004</v>
      </c>
      <c r="H34" s="28">
        <v>9004</v>
      </c>
    </row>
    <row r="35" spans="1:8" x14ac:dyDescent="0.25">
      <c r="A35" s="16" t="s">
        <v>84</v>
      </c>
      <c r="B35" s="16" t="s">
        <v>85</v>
      </c>
      <c r="C35" s="28">
        <v>4500</v>
      </c>
      <c r="D35" s="28">
        <v>2844.56</v>
      </c>
      <c r="E35" s="28">
        <v>4600</v>
      </c>
      <c r="F35" s="28">
        <v>1422.28</v>
      </c>
      <c r="G35" s="28">
        <v>4600</v>
      </c>
      <c r="H35" s="28">
        <v>4800</v>
      </c>
    </row>
    <row r="36" spans="1:8" x14ac:dyDescent="0.25">
      <c r="A36" s="16" t="s">
        <v>86</v>
      </c>
      <c r="B36" s="16" t="s">
        <v>87</v>
      </c>
      <c r="C36" s="28">
        <v>1800</v>
      </c>
      <c r="D36" s="28">
        <v>1410.78</v>
      </c>
      <c r="E36" s="28">
        <v>2000</v>
      </c>
      <c r="F36" s="28">
        <v>596.65</v>
      </c>
      <c r="G36" s="28">
        <v>2000</v>
      </c>
      <c r="H36" s="28">
        <v>2300</v>
      </c>
    </row>
    <row r="37" spans="1:8" x14ac:dyDescent="0.25">
      <c r="A37" s="16" t="s">
        <v>88</v>
      </c>
      <c r="B37" s="16" t="s">
        <v>89</v>
      </c>
      <c r="C37" s="28">
        <v>1000</v>
      </c>
      <c r="D37" s="28">
        <v>864.63</v>
      </c>
      <c r="E37" s="28">
        <v>1000</v>
      </c>
      <c r="F37" s="28">
        <v>638</v>
      </c>
      <c r="G37" s="28">
        <v>1000</v>
      </c>
      <c r="H37" s="28">
        <v>1200</v>
      </c>
    </row>
    <row r="38" spans="1:8" ht="15.75" thickBot="1" x14ac:dyDescent="0.3">
      <c r="A38" s="26"/>
      <c r="B38" s="26" t="s">
        <v>90</v>
      </c>
      <c r="C38" s="27">
        <v>174831</v>
      </c>
      <c r="D38" s="27">
        <v>159183.17999999996</v>
      </c>
      <c r="E38" s="27">
        <v>187784</v>
      </c>
      <c r="F38" s="27">
        <v>74092.049999999988</v>
      </c>
      <c r="G38" s="27">
        <v>234084</v>
      </c>
      <c r="H38" s="27">
        <v>240421</v>
      </c>
    </row>
    <row r="39" spans="1:8" ht="16.5" thickTop="1" thickBot="1" x14ac:dyDescent="0.3">
      <c r="A39" s="29"/>
      <c r="B39" s="29" t="s">
        <v>93</v>
      </c>
      <c r="C39" s="30">
        <v>619422</v>
      </c>
      <c r="D39" s="30">
        <v>596728.07000000018</v>
      </c>
      <c r="E39" s="30">
        <v>658121</v>
      </c>
      <c r="F39" s="30">
        <v>311250.33000000007</v>
      </c>
      <c r="G39" s="30">
        <v>703471</v>
      </c>
      <c r="H39" s="30">
        <v>822973</v>
      </c>
    </row>
    <row r="40" spans="1:8" ht="15.75" thickTop="1" x14ac:dyDescent="0.25">
      <c r="A40" s="15"/>
      <c r="B40" s="15"/>
      <c r="C40" s="16"/>
      <c r="D40" s="16"/>
      <c r="E40" s="16"/>
      <c r="F40" s="16"/>
      <c r="G40" s="86"/>
      <c r="H40" s="86"/>
    </row>
    <row r="41" spans="1:8" x14ac:dyDescent="0.25">
      <c r="A41" s="15"/>
      <c r="B41" s="15"/>
      <c r="C41" s="16"/>
      <c r="D41" s="16"/>
      <c r="E41" s="16"/>
      <c r="F41" s="16"/>
      <c r="G41" s="86"/>
      <c r="H41" s="86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workbookViewId="0">
      <selection activeCell="K23" sqref="K23"/>
    </sheetView>
  </sheetViews>
  <sheetFormatPr defaultRowHeight="15" x14ac:dyDescent="0.25"/>
  <cols>
    <col min="1" max="1" width="23.28515625" bestFit="1" customWidth="1"/>
    <col min="2" max="2" width="28.42578125" bestFit="1" customWidth="1"/>
    <col min="3" max="3" width="8.85546875" bestFit="1" customWidth="1"/>
  </cols>
  <sheetData>
    <row r="1" spans="1:8" x14ac:dyDescent="0.25">
      <c r="A1" s="17" t="s">
        <v>0</v>
      </c>
      <c r="B1" s="20"/>
      <c r="C1" s="19"/>
      <c r="D1" s="19"/>
      <c r="E1" s="19"/>
      <c r="F1" s="19"/>
      <c r="G1" s="89"/>
      <c r="H1" s="89"/>
    </row>
    <row r="2" spans="1:8" x14ac:dyDescent="0.25">
      <c r="A2" s="17" t="s">
        <v>877</v>
      </c>
      <c r="B2" s="20"/>
      <c r="C2" s="19"/>
      <c r="D2" s="19"/>
      <c r="E2" s="19"/>
      <c r="F2" s="19"/>
      <c r="G2" s="89"/>
      <c r="H2" s="89"/>
    </row>
    <row r="3" spans="1:8" x14ac:dyDescent="0.25">
      <c r="A3" s="17" t="s">
        <v>273</v>
      </c>
      <c r="B3" s="20"/>
      <c r="C3" s="19"/>
      <c r="D3" s="19"/>
      <c r="E3" s="19"/>
      <c r="F3" s="19"/>
      <c r="G3" s="89"/>
      <c r="H3" s="89"/>
    </row>
    <row r="4" spans="1:8" x14ac:dyDescent="0.25">
      <c r="A4" s="15"/>
      <c r="B4" s="15"/>
      <c r="C4" s="16"/>
      <c r="D4" s="16"/>
      <c r="E4" s="16"/>
      <c r="F4" s="16"/>
      <c r="G4" s="90"/>
      <c r="H4" s="90"/>
    </row>
    <row r="5" spans="1:8" x14ac:dyDescent="0.25">
      <c r="A5" s="21" t="s">
        <v>35</v>
      </c>
      <c r="B5" s="21"/>
      <c r="C5" s="32" t="s">
        <v>878</v>
      </c>
      <c r="D5" s="32" t="s">
        <v>878</v>
      </c>
      <c r="E5" s="32" t="s">
        <v>2</v>
      </c>
      <c r="F5" s="32" t="s">
        <v>2</v>
      </c>
      <c r="G5" s="32" t="s">
        <v>2</v>
      </c>
      <c r="H5" s="32" t="s">
        <v>879</v>
      </c>
    </row>
    <row r="6" spans="1:8" x14ac:dyDescent="0.25">
      <c r="A6" s="21" t="s">
        <v>37</v>
      </c>
      <c r="B6" s="21" t="s">
        <v>36</v>
      </c>
      <c r="C6" s="32" t="s">
        <v>882</v>
      </c>
      <c r="D6" s="32" t="s">
        <v>881</v>
      </c>
      <c r="E6" s="32" t="s">
        <v>3</v>
      </c>
      <c r="F6" s="32" t="s">
        <v>881</v>
      </c>
      <c r="G6" s="32" t="s">
        <v>880</v>
      </c>
      <c r="H6" s="32" t="s">
        <v>883</v>
      </c>
    </row>
    <row r="7" spans="1:8" ht="15.75" thickBot="1" x14ac:dyDescent="0.3">
      <c r="A7" s="23" t="s">
        <v>4</v>
      </c>
      <c r="B7" s="23"/>
      <c r="C7" s="24" t="s">
        <v>5</v>
      </c>
      <c r="D7" s="24"/>
      <c r="E7" s="24" t="s">
        <v>5</v>
      </c>
      <c r="F7" s="24" t="s">
        <v>885</v>
      </c>
      <c r="G7" s="24" t="s">
        <v>5</v>
      </c>
      <c r="H7" s="24" t="s">
        <v>5</v>
      </c>
    </row>
    <row r="8" spans="1:8" ht="15.75" thickTop="1" x14ac:dyDescent="0.25">
      <c r="A8" s="16" t="s">
        <v>274</v>
      </c>
      <c r="B8" s="16" t="s">
        <v>39</v>
      </c>
      <c r="C8" s="25">
        <v>132174</v>
      </c>
      <c r="D8" s="25">
        <v>128962.45</v>
      </c>
      <c r="E8" s="25">
        <v>139581</v>
      </c>
      <c r="F8" s="25">
        <v>68437.66</v>
      </c>
      <c r="G8" s="25">
        <v>142549</v>
      </c>
      <c r="H8" s="25">
        <v>147956</v>
      </c>
    </row>
    <row r="9" spans="1:8" x14ac:dyDescent="0.25">
      <c r="A9" s="16" t="s">
        <v>275</v>
      </c>
      <c r="B9" s="16" t="s">
        <v>43</v>
      </c>
      <c r="C9" s="25">
        <v>480</v>
      </c>
      <c r="D9" s="25">
        <v>480</v>
      </c>
      <c r="E9" s="25">
        <v>540</v>
      </c>
      <c r="F9" s="25">
        <v>540</v>
      </c>
      <c r="G9" s="25">
        <v>540</v>
      </c>
      <c r="H9" s="25">
        <v>600</v>
      </c>
    </row>
    <row r="10" spans="1:8" x14ac:dyDescent="0.25">
      <c r="A10" s="16" t="s">
        <v>276</v>
      </c>
      <c r="B10" s="16" t="s">
        <v>45</v>
      </c>
      <c r="C10" s="25">
        <v>16963</v>
      </c>
      <c r="D10" s="25">
        <v>16565.650000000001</v>
      </c>
      <c r="E10" s="25">
        <v>18225</v>
      </c>
      <c r="F10" s="25">
        <v>8885.14</v>
      </c>
      <c r="G10" s="25">
        <v>18519</v>
      </c>
      <c r="H10" s="25">
        <v>20053</v>
      </c>
    </row>
    <row r="11" spans="1:8" x14ac:dyDescent="0.25">
      <c r="A11" s="16" t="s">
        <v>277</v>
      </c>
      <c r="B11" s="16" t="s">
        <v>47</v>
      </c>
      <c r="C11" s="25">
        <v>10499</v>
      </c>
      <c r="D11" s="25">
        <v>10253.02</v>
      </c>
      <c r="E11" s="25">
        <v>11065</v>
      </c>
      <c r="F11" s="25">
        <v>5443.03</v>
      </c>
      <c r="G11" s="25">
        <v>11292</v>
      </c>
      <c r="H11" s="25">
        <v>11710</v>
      </c>
    </row>
    <row r="12" spans="1:8" x14ac:dyDescent="0.25">
      <c r="A12" s="16" t="s">
        <v>278</v>
      </c>
      <c r="B12" s="16" t="s">
        <v>279</v>
      </c>
      <c r="C12" s="25">
        <v>7108</v>
      </c>
      <c r="D12" s="25">
        <v>7056.66</v>
      </c>
      <c r="E12" s="25">
        <v>8266</v>
      </c>
      <c r="F12" s="25">
        <v>4814.9799999999996</v>
      </c>
      <c r="G12" s="25">
        <v>8248</v>
      </c>
      <c r="H12" s="25">
        <v>7829</v>
      </c>
    </row>
    <row r="13" spans="1:8" x14ac:dyDescent="0.25">
      <c r="A13" s="16" t="s">
        <v>280</v>
      </c>
      <c r="B13" s="16" t="s">
        <v>51</v>
      </c>
      <c r="C13" s="25">
        <v>220</v>
      </c>
      <c r="D13" s="25">
        <v>215.99</v>
      </c>
      <c r="E13" s="25">
        <v>231</v>
      </c>
      <c r="F13" s="25">
        <v>156.53</v>
      </c>
      <c r="G13" s="25">
        <v>325</v>
      </c>
      <c r="H13" s="25">
        <v>306</v>
      </c>
    </row>
    <row r="14" spans="1:8" x14ac:dyDescent="0.25">
      <c r="A14" s="16" t="s">
        <v>281</v>
      </c>
      <c r="B14" s="16" t="s">
        <v>53</v>
      </c>
      <c r="C14" s="25">
        <v>264</v>
      </c>
      <c r="D14" s="25">
        <v>263.67</v>
      </c>
      <c r="E14" s="25">
        <v>260</v>
      </c>
      <c r="F14" s="25">
        <v>125</v>
      </c>
      <c r="G14" s="25">
        <v>260</v>
      </c>
      <c r="H14" s="25">
        <v>260</v>
      </c>
    </row>
    <row r="15" spans="1:8" x14ac:dyDescent="0.25">
      <c r="A15" s="26"/>
      <c r="B15" s="26" t="s">
        <v>54</v>
      </c>
      <c r="C15" s="57">
        <v>167708</v>
      </c>
      <c r="D15" s="57">
        <v>163797.44</v>
      </c>
      <c r="E15" s="57">
        <v>178168</v>
      </c>
      <c r="F15" s="57">
        <v>88402.34</v>
      </c>
      <c r="G15" s="57">
        <v>181733</v>
      </c>
      <c r="H15" s="57">
        <v>188714</v>
      </c>
    </row>
    <row r="16" spans="1:8" x14ac:dyDescent="0.25">
      <c r="A16" s="16" t="s">
        <v>282</v>
      </c>
      <c r="B16" s="16" t="s">
        <v>56</v>
      </c>
      <c r="C16" s="25">
        <v>150</v>
      </c>
      <c r="D16" s="25">
        <v>0</v>
      </c>
      <c r="E16" s="25">
        <v>150</v>
      </c>
      <c r="F16" s="25">
        <v>108.59</v>
      </c>
      <c r="G16" s="25">
        <v>150</v>
      </c>
      <c r="H16" s="25">
        <v>150</v>
      </c>
    </row>
    <row r="17" spans="1:8" x14ac:dyDescent="0.25">
      <c r="A17" s="58" t="s">
        <v>283</v>
      </c>
      <c r="B17" s="58" t="s">
        <v>64</v>
      </c>
      <c r="C17" s="25">
        <v>2674</v>
      </c>
      <c r="D17" s="25">
        <v>2259.4299999999998</v>
      </c>
      <c r="E17" s="25">
        <v>2000</v>
      </c>
      <c r="F17" s="25">
        <v>1832.3</v>
      </c>
      <c r="G17" s="25">
        <v>2000</v>
      </c>
      <c r="H17" s="25">
        <v>2750</v>
      </c>
    </row>
    <row r="18" spans="1:8" x14ac:dyDescent="0.25">
      <c r="A18" s="26"/>
      <c r="B18" s="26" t="s">
        <v>65</v>
      </c>
      <c r="C18" s="57">
        <v>2824</v>
      </c>
      <c r="D18" s="57">
        <v>2259.4299999999998</v>
      </c>
      <c r="E18" s="57">
        <v>2150</v>
      </c>
      <c r="F18" s="57">
        <v>1940.8899999999999</v>
      </c>
      <c r="G18" s="57">
        <v>2150</v>
      </c>
      <c r="H18" s="57">
        <v>2900</v>
      </c>
    </row>
    <row r="19" spans="1:8" x14ac:dyDescent="0.25">
      <c r="A19" s="16" t="s">
        <v>284</v>
      </c>
      <c r="B19" s="16" t="s">
        <v>103</v>
      </c>
      <c r="C19" s="25">
        <v>8859</v>
      </c>
      <c r="D19" s="25">
        <v>9414.59</v>
      </c>
      <c r="E19" s="25">
        <v>24410</v>
      </c>
      <c r="F19" s="25">
        <v>23742.36</v>
      </c>
      <c r="G19" s="25">
        <v>23742</v>
      </c>
      <c r="H19" s="25">
        <v>25941</v>
      </c>
    </row>
    <row r="20" spans="1:8" x14ac:dyDescent="0.25">
      <c r="A20" s="58" t="s">
        <v>285</v>
      </c>
      <c r="B20" s="58" t="s">
        <v>286</v>
      </c>
      <c r="C20" s="25">
        <v>28183</v>
      </c>
      <c r="D20" s="25">
        <v>25497.51</v>
      </c>
      <c r="E20" s="25">
        <v>44621</v>
      </c>
      <c r="F20" s="25">
        <v>39111.980000000003</v>
      </c>
      <c r="G20" s="25">
        <v>44621</v>
      </c>
      <c r="H20" s="25">
        <v>51264</v>
      </c>
    </row>
    <row r="21" spans="1:8" x14ac:dyDescent="0.25">
      <c r="A21" s="26"/>
      <c r="B21" s="26" t="s">
        <v>104</v>
      </c>
      <c r="C21" s="57">
        <v>37042</v>
      </c>
      <c r="D21" s="57">
        <v>34912.1</v>
      </c>
      <c r="E21" s="57">
        <v>69031</v>
      </c>
      <c r="F21" s="57">
        <v>62854.340000000004</v>
      </c>
      <c r="G21" s="57">
        <v>68363</v>
      </c>
      <c r="H21" s="57">
        <v>77205</v>
      </c>
    </row>
    <row r="22" spans="1:8" x14ac:dyDescent="0.25">
      <c r="A22" s="16" t="s">
        <v>287</v>
      </c>
      <c r="B22" s="16" t="s">
        <v>67</v>
      </c>
      <c r="C22" s="25">
        <v>30859</v>
      </c>
      <c r="D22" s="25">
        <v>31045.98</v>
      </c>
      <c r="E22" s="25">
        <v>30952</v>
      </c>
      <c r="F22" s="25">
        <v>30592.17</v>
      </c>
      <c r="G22" s="25">
        <v>30634</v>
      </c>
      <c r="H22" s="25">
        <v>31312</v>
      </c>
    </row>
    <row r="23" spans="1:8" x14ac:dyDescent="0.25">
      <c r="A23" s="16" t="s">
        <v>288</v>
      </c>
      <c r="B23" s="16" t="s">
        <v>71</v>
      </c>
      <c r="C23" s="25">
        <v>105</v>
      </c>
      <c r="D23" s="25">
        <v>112.76</v>
      </c>
      <c r="E23" s="25">
        <v>105</v>
      </c>
      <c r="F23" s="25">
        <v>35.35</v>
      </c>
      <c r="G23" s="25">
        <v>133</v>
      </c>
      <c r="H23" s="25">
        <v>133</v>
      </c>
    </row>
    <row r="24" spans="1:8" x14ac:dyDescent="0.25">
      <c r="A24" s="16" t="s">
        <v>289</v>
      </c>
      <c r="B24" s="16" t="s">
        <v>73</v>
      </c>
      <c r="C24" s="25">
        <v>600</v>
      </c>
      <c r="D24" s="25">
        <v>1090.8699999999999</v>
      </c>
      <c r="E24" s="25">
        <v>600</v>
      </c>
      <c r="F24" s="25">
        <v>558.17999999999995</v>
      </c>
      <c r="G24" s="25">
        <v>559</v>
      </c>
      <c r="H24" s="25">
        <v>1200</v>
      </c>
    </row>
    <row r="25" spans="1:8" x14ac:dyDescent="0.25">
      <c r="A25" s="59" t="s">
        <v>290</v>
      </c>
      <c r="B25" s="59" t="s">
        <v>77</v>
      </c>
      <c r="C25" s="25">
        <v>319</v>
      </c>
      <c r="D25" s="25">
        <v>319.78000000000003</v>
      </c>
      <c r="E25" s="25">
        <v>2600</v>
      </c>
      <c r="F25" s="25">
        <v>318.74</v>
      </c>
      <c r="G25" s="25">
        <v>2600</v>
      </c>
      <c r="H25" s="25">
        <v>600</v>
      </c>
    </row>
    <row r="26" spans="1:8" x14ac:dyDescent="0.25">
      <c r="A26" s="59" t="s">
        <v>291</v>
      </c>
      <c r="B26" s="59" t="s">
        <v>107</v>
      </c>
      <c r="C26" s="25">
        <v>0</v>
      </c>
      <c r="D26" s="25">
        <v>0</v>
      </c>
      <c r="E26" s="25">
        <v>0</v>
      </c>
      <c r="F26" s="25">
        <v>0</v>
      </c>
      <c r="G26" s="25">
        <v>0</v>
      </c>
      <c r="H26" s="25">
        <v>0</v>
      </c>
    </row>
    <row r="27" spans="1:8" x14ac:dyDescent="0.25">
      <c r="A27" s="59" t="s">
        <v>292</v>
      </c>
      <c r="B27" s="59" t="s">
        <v>83</v>
      </c>
      <c r="C27" s="25">
        <v>3900</v>
      </c>
      <c r="D27" s="25">
        <v>3955</v>
      </c>
      <c r="E27" s="25">
        <v>3900</v>
      </c>
      <c r="F27" s="25">
        <v>1875</v>
      </c>
      <c r="G27" s="25">
        <v>3900</v>
      </c>
      <c r="H27" s="25">
        <v>3900</v>
      </c>
    </row>
    <row r="28" spans="1:8" x14ac:dyDescent="0.25">
      <c r="A28" s="26"/>
      <c r="B28" s="26" t="s">
        <v>90</v>
      </c>
      <c r="C28" s="57">
        <v>35783</v>
      </c>
      <c r="D28" s="57">
        <v>36524.39</v>
      </c>
      <c r="E28" s="57">
        <v>38157</v>
      </c>
      <c r="F28" s="57">
        <v>33379.440000000002</v>
      </c>
      <c r="G28" s="57">
        <v>37826</v>
      </c>
      <c r="H28" s="57">
        <v>37145</v>
      </c>
    </row>
    <row r="29" spans="1:8" x14ac:dyDescent="0.25">
      <c r="A29" s="16" t="s">
        <v>293</v>
      </c>
      <c r="B29" s="16" t="s">
        <v>294</v>
      </c>
      <c r="C29" s="57">
        <v>29176</v>
      </c>
      <c r="D29" s="57">
        <v>24271.21</v>
      </c>
      <c r="E29" s="57">
        <v>32939</v>
      </c>
      <c r="F29" s="57">
        <v>130.19999999999999</v>
      </c>
      <c r="G29" s="57">
        <v>32939</v>
      </c>
      <c r="H29" s="57">
        <v>30587</v>
      </c>
    </row>
    <row r="30" spans="1:8" x14ac:dyDescent="0.25">
      <c r="A30" s="26"/>
      <c r="B30" s="26" t="s">
        <v>295</v>
      </c>
      <c r="C30" s="57">
        <v>29176</v>
      </c>
      <c r="D30" s="57">
        <v>24271.21</v>
      </c>
      <c r="E30" s="57">
        <v>32939</v>
      </c>
      <c r="F30" s="57">
        <v>130.19999999999999</v>
      </c>
      <c r="G30" s="57">
        <v>32939</v>
      </c>
      <c r="H30" s="57">
        <v>30587</v>
      </c>
    </row>
    <row r="31" spans="1:8" x14ac:dyDescent="0.25">
      <c r="A31" s="16" t="s">
        <v>296</v>
      </c>
      <c r="B31" s="16" t="s">
        <v>294</v>
      </c>
      <c r="C31" s="57">
        <v>53483</v>
      </c>
      <c r="D31" s="57">
        <v>53483</v>
      </c>
      <c r="E31" s="57">
        <v>63573</v>
      </c>
      <c r="F31" s="57">
        <v>28353.49</v>
      </c>
      <c r="G31" s="57">
        <v>60684</v>
      </c>
      <c r="H31" s="57">
        <v>63600</v>
      </c>
    </row>
    <row r="32" spans="1:8" ht="15.75" thickBot="1" x14ac:dyDescent="0.3">
      <c r="A32" s="26"/>
      <c r="B32" s="26" t="s">
        <v>297</v>
      </c>
      <c r="C32" s="57">
        <v>53483</v>
      </c>
      <c r="D32" s="57">
        <v>53483</v>
      </c>
      <c r="E32" s="57">
        <v>63573</v>
      </c>
      <c r="F32" s="57">
        <v>28353.49</v>
      </c>
      <c r="G32" s="57">
        <v>60684</v>
      </c>
      <c r="H32" s="57">
        <v>63600</v>
      </c>
    </row>
    <row r="33" spans="1:8" ht="16.5" thickTop="1" thickBot="1" x14ac:dyDescent="0.3">
      <c r="A33" s="29"/>
      <c r="B33" s="29" t="s">
        <v>298</v>
      </c>
      <c r="C33" s="60">
        <v>326016</v>
      </c>
      <c r="D33" s="60">
        <v>315247.57000000007</v>
      </c>
      <c r="E33" s="60">
        <v>384018</v>
      </c>
      <c r="F33" s="60">
        <v>215060.69999999998</v>
      </c>
      <c r="G33" s="60">
        <v>383695</v>
      </c>
      <c r="H33" s="60">
        <v>400151</v>
      </c>
    </row>
    <row r="34" spans="1:8" ht="15.75" thickTop="1" x14ac:dyDescent="0.25">
      <c r="A34" s="17"/>
      <c r="B34" s="20"/>
      <c r="C34" s="19"/>
      <c r="D34" s="19"/>
      <c r="E34" s="19"/>
      <c r="F34" s="19"/>
      <c r="G34" s="89"/>
      <c r="H34" s="89"/>
    </row>
    <row r="35" spans="1:8" x14ac:dyDescent="0.25">
      <c r="A35" s="17"/>
      <c r="B35" s="20"/>
      <c r="C35" s="19"/>
      <c r="D35" s="19"/>
      <c r="E35" s="19"/>
      <c r="F35" s="19"/>
      <c r="G35" s="89"/>
      <c r="H35" s="89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workbookViewId="0">
      <selection activeCell="G51" sqref="G51"/>
    </sheetView>
  </sheetViews>
  <sheetFormatPr defaultRowHeight="15" x14ac:dyDescent="0.25"/>
  <cols>
    <col min="1" max="1" width="23.28515625" bestFit="1" customWidth="1"/>
    <col min="2" max="2" width="31.28515625" bestFit="1" customWidth="1"/>
    <col min="3" max="5" width="10" bestFit="1" customWidth="1"/>
    <col min="6" max="6" width="11.28515625" bestFit="1" customWidth="1"/>
    <col min="7" max="7" width="8.85546875" bestFit="1" customWidth="1"/>
    <col min="8" max="8" width="10.28515625" bestFit="1" customWidth="1"/>
  </cols>
  <sheetData>
    <row r="1" spans="1:8" x14ac:dyDescent="0.25">
      <c r="A1" s="15"/>
      <c r="B1" s="15"/>
      <c r="C1" s="16"/>
      <c r="D1" s="16"/>
      <c r="E1" s="16"/>
      <c r="F1" s="16"/>
      <c r="G1" s="90"/>
      <c r="H1" s="90"/>
    </row>
    <row r="2" spans="1:8" x14ac:dyDescent="0.25">
      <c r="A2" s="15"/>
      <c r="B2" s="15"/>
      <c r="C2" s="16"/>
      <c r="D2" s="16"/>
      <c r="E2" s="16"/>
      <c r="F2" s="16"/>
      <c r="G2" s="90"/>
      <c r="H2" s="90"/>
    </row>
    <row r="3" spans="1:8" x14ac:dyDescent="0.25">
      <c r="A3" s="17" t="s">
        <v>0</v>
      </c>
      <c r="B3" s="20"/>
      <c r="C3" s="19"/>
      <c r="D3" s="19"/>
      <c r="E3" s="19"/>
      <c r="F3" s="19"/>
      <c r="G3" s="89"/>
      <c r="H3" s="89"/>
    </row>
    <row r="4" spans="1:8" x14ac:dyDescent="0.25">
      <c r="A4" s="17" t="s">
        <v>877</v>
      </c>
      <c r="B4" s="20"/>
      <c r="C4" s="19"/>
      <c r="D4" s="19"/>
      <c r="E4" s="19"/>
      <c r="F4" s="19"/>
      <c r="G4" s="89"/>
      <c r="H4" s="89"/>
    </row>
    <row r="5" spans="1:8" x14ac:dyDescent="0.25">
      <c r="A5" s="17" t="s">
        <v>299</v>
      </c>
      <c r="B5" s="20"/>
      <c r="C5" s="19"/>
      <c r="D5" s="19"/>
      <c r="E5" s="19"/>
      <c r="F5" s="19"/>
      <c r="G5" s="89"/>
      <c r="H5" s="89"/>
    </row>
    <row r="6" spans="1:8" x14ac:dyDescent="0.25">
      <c r="A6" s="15"/>
      <c r="B6" s="15"/>
      <c r="C6" s="16"/>
      <c r="D6" s="16"/>
      <c r="E6" s="16"/>
      <c r="F6" s="16"/>
      <c r="G6" s="90"/>
      <c r="H6" s="90"/>
    </row>
    <row r="7" spans="1:8" x14ac:dyDescent="0.25">
      <c r="A7" s="21" t="s">
        <v>35</v>
      </c>
      <c r="B7" s="21"/>
      <c r="C7" s="22" t="s">
        <v>878</v>
      </c>
      <c r="D7" s="22" t="s">
        <v>878</v>
      </c>
      <c r="E7" s="22" t="s">
        <v>2</v>
      </c>
      <c r="F7" s="22" t="s">
        <v>2</v>
      </c>
      <c r="G7" s="22" t="s">
        <v>2</v>
      </c>
      <c r="H7" s="22" t="s">
        <v>879</v>
      </c>
    </row>
    <row r="8" spans="1:8" x14ac:dyDescent="0.25">
      <c r="A8" s="21" t="s">
        <v>37</v>
      </c>
      <c r="B8" s="21" t="s">
        <v>36</v>
      </c>
      <c r="C8" s="22" t="s">
        <v>882</v>
      </c>
      <c r="D8" s="22" t="s">
        <v>881</v>
      </c>
      <c r="E8" s="22" t="s">
        <v>3</v>
      </c>
      <c r="F8" s="22" t="s">
        <v>881</v>
      </c>
      <c r="G8" s="22" t="s">
        <v>880</v>
      </c>
      <c r="H8" s="22" t="s">
        <v>883</v>
      </c>
    </row>
    <row r="9" spans="1:8" ht="15.75" thickBot="1" x14ac:dyDescent="0.3">
      <c r="A9" s="23" t="s">
        <v>4</v>
      </c>
      <c r="B9" s="23"/>
      <c r="C9" s="24" t="s">
        <v>5</v>
      </c>
      <c r="D9" s="24"/>
      <c r="E9" s="24" t="s">
        <v>5</v>
      </c>
      <c r="F9" s="24" t="s">
        <v>885</v>
      </c>
      <c r="G9" s="24" t="s">
        <v>5</v>
      </c>
      <c r="H9" s="24" t="s">
        <v>5</v>
      </c>
    </row>
    <row r="10" spans="1:8" ht="15.75" thickTop="1" x14ac:dyDescent="0.25">
      <c r="A10" s="16" t="s">
        <v>300</v>
      </c>
      <c r="B10" s="16" t="s">
        <v>39</v>
      </c>
      <c r="C10" s="28">
        <v>159134</v>
      </c>
      <c r="D10" s="28">
        <v>158749.48000000001</v>
      </c>
      <c r="E10" s="28">
        <v>168209</v>
      </c>
      <c r="F10" s="28">
        <v>79399.5</v>
      </c>
      <c r="G10" s="28">
        <v>168056</v>
      </c>
      <c r="H10" s="28">
        <v>178301</v>
      </c>
    </row>
    <row r="11" spans="1:8" x14ac:dyDescent="0.25">
      <c r="A11" s="16" t="s">
        <v>301</v>
      </c>
      <c r="B11" s="16" t="s">
        <v>41</v>
      </c>
      <c r="C11" s="28">
        <v>1500</v>
      </c>
      <c r="D11" s="28">
        <v>2080.4699999999998</v>
      </c>
      <c r="E11" s="28">
        <v>1500</v>
      </c>
      <c r="F11" s="28">
        <v>1006.22</v>
      </c>
      <c r="G11" s="28">
        <v>1500</v>
      </c>
      <c r="H11" s="28">
        <v>3000</v>
      </c>
    </row>
    <row r="12" spans="1:8" x14ac:dyDescent="0.25">
      <c r="A12" s="16" t="s">
        <v>302</v>
      </c>
      <c r="B12" s="16" t="s">
        <v>303</v>
      </c>
      <c r="C12" s="28" t="s">
        <v>92</v>
      </c>
      <c r="D12" s="28" t="s">
        <v>92</v>
      </c>
      <c r="E12" s="28" t="s">
        <v>92</v>
      </c>
      <c r="F12" s="28" t="s">
        <v>92</v>
      </c>
      <c r="G12" s="28">
        <v>0</v>
      </c>
      <c r="H12" s="28">
        <v>0</v>
      </c>
    </row>
    <row r="13" spans="1:8" x14ac:dyDescent="0.25">
      <c r="A13" s="16" t="s">
        <v>304</v>
      </c>
      <c r="B13" s="16" t="s">
        <v>43</v>
      </c>
      <c r="C13" s="28">
        <v>1860</v>
      </c>
      <c r="D13" s="28">
        <v>1860</v>
      </c>
      <c r="E13" s="28">
        <v>1980</v>
      </c>
      <c r="F13" s="28">
        <v>1980</v>
      </c>
      <c r="G13" s="28">
        <v>1980</v>
      </c>
      <c r="H13" s="28">
        <v>2100</v>
      </c>
    </row>
    <row r="14" spans="1:8" x14ac:dyDescent="0.25">
      <c r="A14" s="16" t="s">
        <v>305</v>
      </c>
      <c r="B14" s="16" t="s">
        <v>45</v>
      </c>
      <c r="C14" s="28">
        <v>20972</v>
      </c>
      <c r="D14" s="28">
        <v>20995.86</v>
      </c>
      <c r="E14" s="28">
        <v>22525</v>
      </c>
      <c r="F14" s="28">
        <v>10717.11</v>
      </c>
      <c r="G14" s="28">
        <v>22413</v>
      </c>
      <c r="H14" s="28">
        <v>24953</v>
      </c>
    </row>
    <row r="15" spans="1:8" x14ac:dyDescent="0.25">
      <c r="A15" s="16" t="s">
        <v>306</v>
      </c>
      <c r="B15" s="16" t="s">
        <v>47</v>
      </c>
      <c r="C15" s="28">
        <v>12591</v>
      </c>
      <c r="D15" s="28">
        <v>12303.44</v>
      </c>
      <c r="E15" s="28">
        <v>13676</v>
      </c>
      <c r="F15" s="28">
        <v>6222.06</v>
      </c>
      <c r="G15" s="28">
        <v>13263</v>
      </c>
      <c r="H15" s="28">
        <v>14572</v>
      </c>
    </row>
    <row r="16" spans="1:8" x14ac:dyDescent="0.25">
      <c r="A16" s="16" t="s">
        <v>307</v>
      </c>
      <c r="B16" s="16" t="s">
        <v>49</v>
      </c>
      <c r="C16" s="28">
        <v>14219</v>
      </c>
      <c r="D16" s="28">
        <v>14098.1</v>
      </c>
      <c r="E16" s="28">
        <v>16506</v>
      </c>
      <c r="F16" s="28">
        <v>9632.2999999999993</v>
      </c>
      <c r="G16" s="28">
        <v>16510</v>
      </c>
      <c r="H16" s="28">
        <v>15632</v>
      </c>
    </row>
    <row r="17" spans="1:8" x14ac:dyDescent="0.25">
      <c r="A17" s="16" t="s">
        <v>308</v>
      </c>
      <c r="B17" s="16" t="s">
        <v>51</v>
      </c>
      <c r="C17" s="28">
        <v>271</v>
      </c>
      <c r="D17" s="28">
        <v>272.82</v>
      </c>
      <c r="E17" s="28">
        <v>286</v>
      </c>
      <c r="F17" s="28">
        <v>188.19</v>
      </c>
      <c r="G17" s="28">
        <v>392</v>
      </c>
      <c r="H17" s="28">
        <v>381</v>
      </c>
    </row>
    <row r="18" spans="1:8" x14ac:dyDescent="0.25">
      <c r="A18" s="16" t="s">
        <v>309</v>
      </c>
      <c r="B18" s="16" t="s">
        <v>53</v>
      </c>
      <c r="C18" s="28">
        <v>2860</v>
      </c>
      <c r="D18" s="28">
        <v>2859.48</v>
      </c>
      <c r="E18" s="28">
        <v>2820</v>
      </c>
      <c r="F18" s="28">
        <v>1355.62</v>
      </c>
      <c r="G18" s="28">
        <v>2820</v>
      </c>
      <c r="H18" s="28">
        <v>2820</v>
      </c>
    </row>
    <row r="19" spans="1:8" x14ac:dyDescent="0.25">
      <c r="A19" s="26"/>
      <c r="B19" s="26" t="s">
        <v>54</v>
      </c>
      <c r="C19" s="27">
        <v>213407</v>
      </c>
      <c r="D19" s="27">
        <v>213219.65000000002</v>
      </c>
      <c r="E19" s="27">
        <v>227502</v>
      </c>
      <c r="F19" s="27">
        <v>110501</v>
      </c>
      <c r="G19" s="27">
        <v>226934</v>
      </c>
      <c r="H19" s="27">
        <v>241759</v>
      </c>
    </row>
    <row r="20" spans="1:8" x14ac:dyDescent="0.25">
      <c r="A20" s="16" t="s">
        <v>310</v>
      </c>
      <c r="B20" s="16" t="s">
        <v>56</v>
      </c>
      <c r="C20" s="28">
        <v>2500</v>
      </c>
      <c r="D20" s="28">
        <v>2337.6999999999998</v>
      </c>
      <c r="E20" s="28">
        <v>2500</v>
      </c>
      <c r="F20" s="28">
        <v>758.84</v>
      </c>
      <c r="G20" s="28">
        <v>2500</v>
      </c>
      <c r="H20" s="28">
        <v>2500</v>
      </c>
    </row>
    <row r="21" spans="1:8" x14ac:dyDescent="0.25">
      <c r="A21" s="16" t="s">
        <v>311</v>
      </c>
      <c r="B21" s="16" t="s">
        <v>58</v>
      </c>
      <c r="C21" s="28">
        <v>200</v>
      </c>
      <c r="D21" s="28">
        <v>129.76</v>
      </c>
      <c r="E21" s="28">
        <v>200</v>
      </c>
      <c r="F21" s="28">
        <v>27.66</v>
      </c>
      <c r="G21" s="28">
        <v>200</v>
      </c>
      <c r="H21" s="28">
        <v>150</v>
      </c>
    </row>
    <row r="22" spans="1:8" x14ac:dyDescent="0.25">
      <c r="A22" s="16" t="s">
        <v>312</v>
      </c>
      <c r="B22" s="16" t="s">
        <v>64</v>
      </c>
      <c r="C22" s="28">
        <v>3500</v>
      </c>
      <c r="D22" s="28">
        <v>3675.83</v>
      </c>
      <c r="E22" s="28">
        <v>3500</v>
      </c>
      <c r="F22" s="28">
        <v>1252.1099999999999</v>
      </c>
      <c r="G22" s="28">
        <v>3500</v>
      </c>
      <c r="H22" s="28">
        <v>3500</v>
      </c>
    </row>
    <row r="23" spans="1:8" x14ac:dyDescent="0.25">
      <c r="A23" s="26"/>
      <c r="B23" s="26" t="s">
        <v>65</v>
      </c>
      <c r="C23" s="27">
        <v>6200</v>
      </c>
      <c r="D23" s="27">
        <v>6143.29</v>
      </c>
      <c r="E23" s="27">
        <v>6200</v>
      </c>
      <c r="F23" s="27">
        <v>2038.61</v>
      </c>
      <c r="G23" s="27">
        <v>6200</v>
      </c>
      <c r="H23" s="27">
        <v>6150</v>
      </c>
    </row>
    <row r="24" spans="1:8" x14ac:dyDescent="0.25">
      <c r="A24" s="16" t="s">
        <v>313</v>
      </c>
      <c r="B24" s="16" t="s">
        <v>67</v>
      </c>
      <c r="C24" s="28">
        <v>3000</v>
      </c>
      <c r="D24" s="28">
        <v>2300.12</v>
      </c>
      <c r="E24" s="28">
        <v>3000</v>
      </c>
      <c r="F24" s="28">
        <v>1109.82</v>
      </c>
      <c r="G24" s="28">
        <v>3000</v>
      </c>
      <c r="H24" s="28">
        <v>3000</v>
      </c>
    </row>
    <row r="25" spans="1:8" x14ac:dyDescent="0.25">
      <c r="A25" s="16" t="s">
        <v>314</v>
      </c>
      <c r="B25" s="16" t="s">
        <v>69</v>
      </c>
      <c r="C25" s="28">
        <v>800</v>
      </c>
      <c r="D25" s="28">
        <v>514</v>
      </c>
      <c r="E25" s="28">
        <v>800</v>
      </c>
      <c r="F25" s="28">
        <v>231</v>
      </c>
      <c r="G25" s="28">
        <v>800</v>
      </c>
      <c r="H25" s="28">
        <v>800</v>
      </c>
    </row>
    <row r="26" spans="1:8" x14ac:dyDescent="0.25">
      <c r="A26" s="16" t="s">
        <v>315</v>
      </c>
      <c r="B26" s="16" t="s">
        <v>71</v>
      </c>
      <c r="C26" s="28">
        <v>120</v>
      </c>
      <c r="D26" s="28">
        <v>83.24</v>
      </c>
      <c r="E26" s="28">
        <v>245</v>
      </c>
      <c r="F26" s="28">
        <v>23.77</v>
      </c>
      <c r="G26" s="28">
        <v>245</v>
      </c>
      <c r="H26" s="28">
        <v>245</v>
      </c>
    </row>
    <row r="27" spans="1:8" x14ac:dyDescent="0.25">
      <c r="A27" s="16" t="s">
        <v>316</v>
      </c>
      <c r="B27" s="16" t="s">
        <v>73</v>
      </c>
      <c r="C27" s="28">
        <v>3500</v>
      </c>
      <c r="D27" s="28">
        <v>2126</v>
      </c>
      <c r="E27" s="28">
        <v>3500</v>
      </c>
      <c r="F27" s="28">
        <v>1366</v>
      </c>
      <c r="G27" s="28">
        <v>3500</v>
      </c>
      <c r="H27" s="28">
        <v>3500</v>
      </c>
    </row>
    <row r="28" spans="1:8" x14ac:dyDescent="0.25">
      <c r="A28" s="16" t="s">
        <v>317</v>
      </c>
      <c r="B28" s="16" t="s">
        <v>77</v>
      </c>
      <c r="C28" s="28">
        <v>3750</v>
      </c>
      <c r="D28" s="28">
        <v>2131.41</v>
      </c>
      <c r="E28" s="28">
        <v>3750</v>
      </c>
      <c r="F28" s="28">
        <v>0</v>
      </c>
      <c r="G28" s="28">
        <v>3750</v>
      </c>
      <c r="H28" s="28">
        <v>13750</v>
      </c>
    </row>
    <row r="29" spans="1:8" x14ac:dyDescent="0.25">
      <c r="A29" s="16" t="s">
        <v>318</v>
      </c>
      <c r="B29" s="16" t="s">
        <v>79</v>
      </c>
      <c r="C29" s="28">
        <v>5500</v>
      </c>
      <c r="D29" s="28">
        <v>5068.24</v>
      </c>
      <c r="E29" s="28">
        <v>5500</v>
      </c>
      <c r="F29" s="28">
        <v>4660.8999999999996</v>
      </c>
      <c r="G29" s="28">
        <v>5360</v>
      </c>
      <c r="H29" s="28">
        <v>5500</v>
      </c>
    </row>
    <row r="30" spans="1:8" x14ac:dyDescent="0.25">
      <c r="A30" s="16" t="s">
        <v>319</v>
      </c>
      <c r="B30" s="16" t="s">
        <v>83</v>
      </c>
      <c r="C30" s="28">
        <v>3900</v>
      </c>
      <c r="D30" s="28">
        <v>3955</v>
      </c>
      <c r="E30" s="28">
        <v>3900</v>
      </c>
      <c r="F30" s="28">
        <v>1875</v>
      </c>
      <c r="G30" s="28">
        <v>3900</v>
      </c>
      <c r="H30" s="28">
        <v>3900</v>
      </c>
    </row>
    <row r="31" spans="1:8" x14ac:dyDescent="0.25">
      <c r="A31" s="16" t="s">
        <v>320</v>
      </c>
      <c r="B31" s="16" t="s">
        <v>85</v>
      </c>
      <c r="C31" s="28">
        <v>2020</v>
      </c>
      <c r="D31" s="28">
        <v>2046</v>
      </c>
      <c r="E31" s="28">
        <v>2020</v>
      </c>
      <c r="F31" s="28">
        <v>890</v>
      </c>
      <c r="G31" s="28">
        <v>2160</v>
      </c>
      <c r="H31" s="28">
        <v>2160</v>
      </c>
    </row>
    <row r="32" spans="1:8" x14ac:dyDescent="0.25">
      <c r="A32" s="16" t="s">
        <v>321</v>
      </c>
      <c r="B32" s="16" t="s">
        <v>89</v>
      </c>
      <c r="C32" s="28">
        <v>10750</v>
      </c>
      <c r="D32" s="28">
        <v>-729.86</v>
      </c>
      <c r="E32" s="28">
        <v>2750</v>
      </c>
      <c r="F32" s="28">
        <v>1204.3499999999999</v>
      </c>
      <c r="G32" s="28">
        <v>2750</v>
      </c>
      <c r="H32" s="28">
        <v>2750</v>
      </c>
    </row>
    <row r="33" spans="1:8" ht="15.75" thickBot="1" x14ac:dyDescent="0.3">
      <c r="A33" s="26"/>
      <c r="B33" s="26" t="s">
        <v>90</v>
      </c>
      <c r="C33" s="27">
        <v>33340</v>
      </c>
      <c r="D33" s="27">
        <v>17494.149999999998</v>
      </c>
      <c r="E33" s="27">
        <v>25465</v>
      </c>
      <c r="F33" s="27">
        <v>11360.84</v>
      </c>
      <c r="G33" s="27">
        <v>25465</v>
      </c>
      <c r="H33" s="27">
        <v>35605</v>
      </c>
    </row>
    <row r="34" spans="1:8" ht="16.5" thickTop="1" thickBot="1" x14ac:dyDescent="0.3">
      <c r="A34" s="29"/>
      <c r="B34" s="29" t="s">
        <v>323</v>
      </c>
      <c r="C34" s="30">
        <v>252947</v>
      </c>
      <c r="D34" s="30">
        <v>236857.09000000003</v>
      </c>
      <c r="E34" s="30">
        <v>259167</v>
      </c>
      <c r="F34" s="30">
        <v>123900.44999999998</v>
      </c>
      <c r="G34" s="30">
        <v>258599</v>
      </c>
      <c r="H34" s="30">
        <v>283514</v>
      </c>
    </row>
    <row r="35" spans="1:8" ht="15.75" thickTop="1" x14ac:dyDescent="0.25"/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workbookViewId="0">
      <selection activeCell="L28" sqref="L28"/>
    </sheetView>
  </sheetViews>
  <sheetFormatPr defaultRowHeight="15" x14ac:dyDescent="0.25"/>
  <cols>
    <col min="1" max="1" width="23.28515625" bestFit="1" customWidth="1"/>
    <col min="2" max="2" width="20.7109375" bestFit="1" customWidth="1"/>
    <col min="3" max="3" width="8" bestFit="1" customWidth="1"/>
    <col min="4" max="4" width="7.5703125" bestFit="1" customWidth="1"/>
    <col min="5" max="5" width="8.85546875" bestFit="1" customWidth="1"/>
    <col min="6" max="6" width="11.28515625" bestFit="1" customWidth="1"/>
    <col min="7" max="7" width="8.85546875" bestFit="1" customWidth="1"/>
    <col min="8" max="8" width="10.28515625" bestFit="1" customWidth="1"/>
  </cols>
  <sheetData>
    <row r="1" spans="1:8" x14ac:dyDescent="0.25">
      <c r="A1" s="17" t="s">
        <v>0</v>
      </c>
      <c r="B1" s="20"/>
      <c r="C1" s="19"/>
      <c r="D1" s="19"/>
      <c r="E1" s="19"/>
      <c r="F1" s="19"/>
      <c r="G1" s="87"/>
      <c r="H1" s="87"/>
    </row>
    <row r="2" spans="1:8" x14ac:dyDescent="0.25">
      <c r="A2" s="31" t="s">
        <v>877</v>
      </c>
      <c r="B2" s="20"/>
      <c r="C2" s="19"/>
      <c r="D2" s="19"/>
      <c r="E2" s="19"/>
      <c r="F2" s="19"/>
      <c r="G2" s="87"/>
      <c r="H2" s="87"/>
    </row>
    <row r="3" spans="1:8" x14ac:dyDescent="0.25">
      <c r="A3" s="17" t="s">
        <v>94</v>
      </c>
      <c r="B3" s="20"/>
      <c r="C3" s="19"/>
      <c r="D3" s="19"/>
      <c r="E3" s="19"/>
      <c r="F3" s="19"/>
      <c r="G3" s="87"/>
      <c r="H3" s="88"/>
    </row>
    <row r="4" spans="1:8" x14ac:dyDescent="0.25">
      <c r="A4" s="15"/>
      <c r="B4" s="15"/>
      <c r="C4" s="16"/>
      <c r="D4" s="16"/>
      <c r="E4" s="16"/>
      <c r="F4" s="16"/>
      <c r="G4" s="90"/>
      <c r="H4" s="86"/>
    </row>
    <row r="5" spans="1:8" x14ac:dyDescent="0.25">
      <c r="A5" s="21" t="s">
        <v>35</v>
      </c>
      <c r="B5" s="21" t="s">
        <v>36</v>
      </c>
      <c r="C5" s="32" t="s">
        <v>878</v>
      </c>
      <c r="D5" s="32" t="s">
        <v>878</v>
      </c>
      <c r="E5" s="32" t="s">
        <v>2</v>
      </c>
      <c r="F5" s="32" t="s">
        <v>2</v>
      </c>
      <c r="G5" s="32" t="s">
        <v>2</v>
      </c>
      <c r="H5" s="32" t="s">
        <v>879</v>
      </c>
    </row>
    <row r="6" spans="1:8" x14ac:dyDescent="0.25">
      <c r="A6" s="21" t="s">
        <v>37</v>
      </c>
      <c r="B6" s="21"/>
      <c r="C6" s="32" t="s">
        <v>882</v>
      </c>
      <c r="D6" s="32" t="s">
        <v>881</v>
      </c>
      <c r="E6" s="32" t="s">
        <v>3</v>
      </c>
      <c r="F6" s="32" t="s">
        <v>881</v>
      </c>
      <c r="G6" s="32" t="s">
        <v>880</v>
      </c>
      <c r="H6" s="32" t="s">
        <v>883</v>
      </c>
    </row>
    <row r="7" spans="1:8" ht="15.75" thickBot="1" x14ac:dyDescent="0.3">
      <c r="A7" s="23" t="s">
        <v>4</v>
      </c>
      <c r="B7" s="23"/>
      <c r="C7" s="24" t="s">
        <v>5</v>
      </c>
      <c r="D7" s="24"/>
      <c r="E7" s="24" t="s">
        <v>5</v>
      </c>
      <c r="F7" s="24" t="s">
        <v>885</v>
      </c>
      <c r="G7" s="24" t="s">
        <v>5</v>
      </c>
      <c r="H7" s="24" t="s">
        <v>5</v>
      </c>
    </row>
    <row r="8" spans="1:8" ht="15.75" thickTop="1" x14ac:dyDescent="0.25">
      <c r="A8" s="16" t="s">
        <v>95</v>
      </c>
      <c r="B8" s="16" t="s">
        <v>96</v>
      </c>
      <c r="C8" s="28">
        <v>3350</v>
      </c>
      <c r="D8" s="28">
        <v>3655.98</v>
      </c>
      <c r="E8" s="28">
        <v>3350</v>
      </c>
      <c r="F8" s="28">
        <v>1594.38</v>
      </c>
      <c r="G8" s="28">
        <v>3350</v>
      </c>
      <c r="H8" s="28">
        <v>3350</v>
      </c>
    </row>
    <row r="9" spans="1:8" x14ac:dyDescent="0.25">
      <c r="A9" s="16" t="s">
        <v>97</v>
      </c>
      <c r="B9" s="16" t="s">
        <v>98</v>
      </c>
      <c r="C9" s="28">
        <v>50</v>
      </c>
      <c r="D9" s="28">
        <v>0</v>
      </c>
      <c r="E9" s="28">
        <v>50</v>
      </c>
      <c r="F9" s="28">
        <v>0</v>
      </c>
      <c r="G9" s="28">
        <v>50</v>
      </c>
      <c r="H9" s="28">
        <v>50</v>
      </c>
    </row>
    <row r="10" spans="1:8" x14ac:dyDescent="0.25">
      <c r="A10" s="16" t="s">
        <v>99</v>
      </c>
      <c r="B10" s="16" t="s">
        <v>64</v>
      </c>
      <c r="C10" s="28">
        <v>100</v>
      </c>
      <c r="D10" s="28">
        <v>0</v>
      </c>
      <c r="E10" s="28">
        <v>100</v>
      </c>
      <c r="F10" s="28">
        <v>0</v>
      </c>
      <c r="G10" s="28">
        <v>100</v>
      </c>
      <c r="H10" s="28">
        <v>100</v>
      </c>
    </row>
    <row r="11" spans="1:8" x14ac:dyDescent="0.25">
      <c r="A11" s="26"/>
      <c r="B11" s="26" t="s">
        <v>65</v>
      </c>
      <c r="C11" s="27">
        <v>3500</v>
      </c>
      <c r="D11" s="27">
        <v>3655.98</v>
      </c>
      <c r="E11" s="27">
        <v>3500</v>
      </c>
      <c r="F11" s="27">
        <v>1594.38</v>
      </c>
      <c r="G11" s="27">
        <v>3500</v>
      </c>
      <c r="H11" s="27">
        <v>3500</v>
      </c>
    </row>
    <row r="12" spans="1:8" x14ac:dyDescent="0.25">
      <c r="A12" s="16" t="s">
        <v>100</v>
      </c>
      <c r="B12" s="16" t="s">
        <v>101</v>
      </c>
      <c r="C12" s="28">
        <v>39780</v>
      </c>
      <c r="D12" s="28">
        <v>33610.26</v>
      </c>
      <c r="E12" s="28">
        <v>17000</v>
      </c>
      <c r="F12" s="28">
        <v>1919.31</v>
      </c>
      <c r="G12" s="28">
        <v>17000</v>
      </c>
      <c r="H12" s="28">
        <v>10000</v>
      </c>
    </row>
    <row r="13" spans="1:8" x14ac:dyDescent="0.25">
      <c r="A13" s="16" t="s">
        <v>102</v>
      </c>
      <c r="B13" s="16" t="s">
        <v>103</v>
      </c>
      <c r="C13" s="28">
        <v>10000</v>
      </c>
      <c r="D13" s="28">
        <v>10132.200000000001</v>
      </c>
      <c r="E13" s="28">
        <v>10000</v>
      </c>
      <c r="F13" s="28">
        <v>4541</v>
      </c>
      <c r="G13" s="28">
        <v>10000</v>
      </c>
      <c r="H13" s="28">
        <v>10000</v>
      </c>
    </row>
    <row r="14" spans="1:8" x14ac:dyDescent="0.25">
      <c r="A14" s="26"/>
      <c r="B14" s="26" t="s">
        <v>104</v>
      </c>
      <c r="C14" s="27">
        <v>49780</v>
      </c>
      <c r="D14" s="27">
        <v>43742.460000000006</v>
      </c>
      <c r="E14" s="27">
        <v>27000</v>
      </c>
      <c r="F14" s="27">
        <v>6460.3099999999995</v>
      </c>
      <c r="G14" s="27">
        <v>27000</v>
      </c>
      <c r="H14" s="27">
        <v>20000</v>
      </c>
    </row>
    <row r="15" spans="1:8" x14ac:dyDescent="0.25">
      <c r="A15" s="16" t="s">
        <v>105</v>
      </c>
      <c r="B15" s="16" t="s">
        <v>71</v>
      </c>
      <c r="C15" s="28">
        <v>15640</v>
      </c>
      <c r="D15" s="28">
        <v>11958.4</v>
      </c>
      <c r="E15" s="28">
        <v>16422</v>
      </c>
      <c r="F15" s="28">
        <v>8204.64</v>
      </c>
      <c r="G15" s="28">
        <v>16422</v>
      </c>
      <c r="H15" s="28">
        <v>16422</v>
      </c>
    </row>
    <row r="16" spans="1:8" x14ac:dyDescent="0.25">
      <c r="A16" s="16" t="s">
        <v>106</v>
      </c>
      <c r="B16" s="16" t="s">
        <v>107</v>
      </c>
      <c r="C16" s="28">
        <v>10000</v>
      </c>
      <c r="D16" s="28">
        <v>7928.43</v>
      </c>
      <c r="E16" s="28">
        <v>11000</v>
      </c>
      <c r="F16" s="28">
        <v>3564.14</v>
      </c>
      <c r="G16" s="28">
        <v>11000</v>
      </c>
      <c r="H16" s="28">
        <v>11110</v>
      </c>
    </row>
    <row r="17" spans="1:8" x14ac:dyDescent="0.25">
      <c r="A17" s="16" t="s">
        <v>108</v>
      </c>
      <c r="B17" s="16" t="s">
        <v>79</v>
      </c>
      <c r="C17" s="28">
        <v>10000</v>
      </c>
      <c r="D17" s="28">
        <v>9950</v>
      </c>
      <c r="E17" s="28">
        <v>10000</v>
      </c>
      <c r="F17" s="28">
        <v>4000</v>
      </c>
      <c r="G17" s="28">
        <v>10000</v>
      </c>
      <c r="H17" s="28">
        <v>10000</v>
      </c>
    </row>
    <row r="18" spans="1:8" x14ac:dyDescent="0.25">
      <c r="A18" s="16" t="s">
        <v>109</v>
      </c>
      <c r="B18" s="16" t="s">
        <v>110</v>
      </c>
      <c r="C18" s="28">
        <v>3200</v>
      </c>
      <c r="D18" s="28">
        <v>3075.48</v>
      </c>
      <c r="E18" s="28">
        <v>3312</v>
      </c>
      <c r="F18" s="28">
        <v>1537.74</v>
      </c>
      <c r="G18" s="28">
        <v>3312</v>
      </c>
      <c r="H18" s="28">
        <v>3312</v>
      </c>
    </row>
    <row r="19" spans="1:8" x14ac:dyDescent="0.25">
      <c r="A19" s="16" t="s">
        <v>111</v>
      </c>
      <c r="B19" s="16" t="s">
        <v>112</v>
      </c>
      <c r="C19" s="28">
        <v>5700</v>
      </c>
      <c r="D19" s="28">
        <v>3747.81</v>
      </c>
      <c r="E19" s="28">
        <v>5700</v>
      </c>
      <c r="F19" s="28">
        <v>2180.96</v>
      </c>
      <c r="G19" s="28">
        <v>5700</v>
      </c>
      <c r="H19" s="28">
        <v>5700</v>
      </c>
    </row>
    <row r="20" spans="1:8" x14ac:dyDescent="0.25">
      <c r="A20" s="16" t="s">
        <v>113</v>
      </c>
      <c r="B20" s="16" t="s">
        <v>114</v>
      </c>
      <c r="C20" s="28">
        <v>1200</v>
      </c>
      <c r="D20" s="28">
        <v>1058.28</v>
      </c>
      <c r="E20" s="28">
        <v>1200</v>
      </c>
      <c r="F20" s="28">
        <v>529.14</v>
      </c>
      <c r="G20" s="28">
        <v>1200</v>
      </c>
      <c r="H20" s="28">
        <v>1200</v>
      </c>
    </row>
    <row r="21" spans="1:8" x14ac:dyDescent="0.25">
      <c r="A21" s="26"/>
      <c r="B21" s="26" t="s">
        <v>90</v>
      </c>
      <c r="C21" s="27">
        <v>45740</v>
      </c>
      <c r="D21" s="27">
        <v>37718.400000000001</v>
      </c>
      <c r="E21" s="27">
        <v>47634</v>
      </c>
      <c r="F21" s="27">
        <v>20016.62</v>
      </c>
      <c r="G21" s="27">
        <v>47634</v>
      </c>
      <c r="H21" s="27">
        <v>47744</v>
      </c>
    </row>
    <row r="22" spans="1:8" x14ac:dyDescent="0.25">
      <c r="A22" s="28" t="s">
        <v>115</v>
      </c>
      <c r="B22" s="28" t="s">
        <v>116</v>
      </c>
      <c r="C22" s="28">
        <v>0</v>
      </c>
      <c r="D22" s="28">
        <v>0</v>
      </c>
      <c r="E22" s="28">
        <v>0</v>
      </c>
      <c r="F22" s="28">
        <v>0</v>
      </c>
      <c r="G22" s="28">
        <v>50000</v>
      </c>
      <c r="H22" s="28">
        <v>0</v>
      </c>
    </row>
    <row r="23" spans="1:8" ht="15.75" thickBot="1" x14ac:dyDescent="0.3">
      <c r="A23" s="33"/>
      <c r="B23" s="33" t="s">
        <v>117</v>
      </c>
      <c r="C23" s="34">
        <v>0</v>
      </c>
      <c r="D23" s="34">
        <v>0</v>
      </c>
      <c r="E23" s="34">
        <v>0</v>
      </c>
      <c r="F23" s="34">
        <v>0</v>
      </c>
      <c r="G23" s="34">
        <v>50000</v>
      </c>
      <c r="H23" s="34">
        <v>0</v>
      </c>
    </row>
    <row r="24" spans="1:8" ht="16.5" thickTop="1" thickBot="1" x14ac:dyDescent="0.3">
      <c r="A24" s="29"/>
      <c r="B24" s="29" t="s">
        <v>118</v>
      </c>
      <c r="C24" s="30">
        <v>99020</v>
      </c>
      <c r="D24" s="30">
        <v>85116.84</v>
      </c>
      <c r="E24" s="30">
        <v>78134</v>
      </c>
      <c r="F24" s="30">
        <v>28071.309999999998</v>
      </c>
      <c r="G24" s="30">
        <v>128134</v>
      </c>
      <c r="H24" s="30">
        <v>71244</v>
      </c>
    </row>
    <row r="25" spans="1:8" ht="15.75" thickTop="1" x14ac:dyDescent="0.25">
      <c r="A25" s="15"/>
      <c r="B25" s="91"/>
      <c r="C25" s="16"/>
      <c r="D25" s="16"/>
      <c r="E25" s="16"/>
      <c r="F25" s="16"/>
      <c r="G25" s="86"/>
      <c r="H25" s="86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workbookViewId="0">
      <selection activeCell="G29" sqref="G29"/>
    </sheetView>
  </sheetViews>
  <sheetFormatPr defaultRowHeight="15" x14ac:dyDescent="0.25"/>
  <cols>
    <col min="1" max="1" width="13.42578125" customWidth="1"/>
    <col min="2" max="2" width="23.140625" bestFit="1" customWidth="1"/>
    <col min="3" max="3" width="8.85546875" bestFit="1" customWidth="1"/>
  </cols>
  <sheetData>
    <row r="1" spans="1:8" x14ac:dyDescent="0.25">
      <c r="A1" s="1" t="s">
        <v>0</v>
      </c>
      <c r="B1" s="35"/>
      <c r="C1" s="36"/>
      <c r="D1" s="36"/>
      <c r="E1" s="36"/>
      <c r="F1" s="36"/>
      <c r="G1" s="92"/>
      <c r="H1" s="92"/>
    </row>
    <row r="2" spans="1:8" x14ac:dyDescent="0.25">
      <c r="A2" s="1" t="str">
        <f>[1]Sheet1!$A$2</f>
        <v>BUDGET 2023-2024</v>
      </c>
      <c r="B2" s="35"/>
      <c r="C2" s="36"/>
      <c r="D2" s="36"/>
      <c r="E2" s="36"/>
      <c r="F2" s="36"/>
      <c r="G2" s="92"/>
      <c r="H2" s="92"/>
    </row>
    <row r="3" spans="1:8" x14ac:dyDescent="0.25">
      <c r="A3" s="1" t="s">
        <v>119</v>
      </c>
      <c r="B3" s="35"/>
      <c r="C3" s="36"/>
      <c r="D3" s="36"/>
      <c r="E3" s="36"/>
      <c r="F3" s="36"/>
      <c r="G3" s="92"/>
      <c r="H3" s="93"/>
    </row>
    <row r="4" spans="1:8" x14ac:dyDescent="0.25">
      <c r="A4" s="37"/>
      <c r="B4" s="37"/>
      <c r="C4" s="38"/>
      <c r="D4" s="38"/>
      <c r="E4" s="38"/>
      <c r="F4" s="38"/>
      <c r="G4" s="94"/>
      <c r="H4" s="94"/>
    </row>
    <row r="5" spans="1:8" x14ac:dyDescent="0.25">
      <c r="A5" s="39" t="s">
        <v>35</v>
      </c>
      <c r="B5" s="39" t="s">
        <v>36</v>
      </c>
      <c r="C5" s="40" t="str">
        <f>[1]Sheet1!F2</f>
        <v>2021-22</v>
      </c>
      <c r="D5" s="40" t="str">
        <f>[1]Sheet1!G2</f>
        <v>2021-22</v>
      </c>
      <c r="E5" s="40" t="str">
        <f>[1]Sheet1!H2</f>
        <v>2022-23</v>
      </c>
      <c r="F5" s="40" t="str">
        <f>[1]Sheet1!I2</f>
        <v>2022-23</v>
      </c>
      <c r="G5" s="40" t="str">
        <f>[1]Sheet1!J2</f>
        <v>2022-23</v>
      </c>
      <c r="H5" s="40" t="str">
        <f>[1]Sheet1!K2</f>
        <v>2023-24</v>
      </c>
    </row>
    <row r="6" spans="1:8" x14ac:dyDescent="0.25">
      <c r="A6" s="39" t="s">
        <v>37</v>
      </c>
      <c r="B6" s="39"/>
      <c r="C6" s="40" t="str">
        <f>[1]Sheet1!F3</f>
        <v>REVISED</v>
      </c>
      <c r="D6" s="40" t="str">
        <f>[1]Sheet1!G3</f>
        <v>ACTUAL</v>
      </c>
      <c r="E6" s="40" t="str">
        <f>[1]Sheet1!H3</f>
        <v>ADOPTED</v>
      </c>
      <c r="F6" s="40" t="str">
        <f>[1]Sheet1!I3</f>
        <v>ACTUAL</v>
      </c>
      <c r="G6" s="40" t="str">
        <f>[1]Sheet1!J3</f>
        <v xml:space="preserve"> REVISED </v>
      </c>
      <c r="H6" s="40" t="str">
        <f>[1]Sheet1!K3</f>
        <v>PROPOSED</v>
      </c>
    </row>
    <row r="7" spans="1:8" ht="15.75" thickBot="1" x14ac:dyDescent="0.3">
      <c r="A7" s="41" t="s">
        <v>4</v>
      </c>
      <c r="B7" s="41"/>
      <c r="C7" s="42" t="str">
        <f>[1]Sheet1!F4</f>
        <v xml:space="preserve"> BUDGET</v>
      </c>
      <c r="D7" s="42"/>
      <c r="E7" s="42" t="str">
        <f>[1]Sheet1!H4</f>
        <v xml:space="preserve"> BUDGET</v>
      </c>
      <c r="F7" s="42" t="str">
        <f>[1]Sheet1!I4</f>
        <v>SIX MONTHS</v>
      </c>
      <c r="G7" s="42" t="str">
        <f>[1]Sheet1!J4</f>
        <v xml:space="preserve"> BUDGET</v>
      </c>
      <c r="H7" s="42" t="str">
        <f>[1]Sheet1!K4</f>
        <v xml:space="preserve"> BUDGET</v>
      </c>
    </row>
    <row r="8" spans="1:8" ht="15.75" thickTop="1" x14ac:dyDescent="0.25">
      <c r="A8" s="38" t="str">
        <f>'[2]01-10-19'!A10</f>
        <v xml:space="preserve"> 01-5902-10-19                          </v>
      </c>
      <c r="B8" s="38" t="str">
        <f>'[2]01-10-19'!B10</f>
        <v xml:space="preserve"> STANFORD HOUSE       </v>
      </c>
      <c r="C8" s="43">
        <f>'[2]01-10-19'!E10</f>
        <v>5000</v>
      </c>
      <c r="D8" s="43">
        <f>'[2]01-10-19'!F10</f>
        <v>5000</v>
      </c>
      <c r="E8" s="43">
        <f>'[2]01-10-19'!G10</f>
        <v>5000</v>
      </c>
      <c r="F8" s="43">
        <f>'[2]01-10-19'!H10</f>
        <v>2500</v>
      </c>
      <c r="G8" s="43">
        <f>'[2]01-10-19'!I10</f>
        <v>5000</v>
      </c>
      <c r="H8" s="43">
        <f>'[2]01-10-19'!J10</f>
        <v>5000</v>
      </c>
    </row>
    <row r="9" spans="1:8" x14ac:dyDescent="0.25">
      <c r="A9" s="38" t="str">
        <f>'[2]01-10-19'!A11</f>
        <v xml:space="preserve"> 01-5903-10-19                          </v>
      </c>
      <c r="B9" s="38" t="str">
        <f>'[2]01-10-19'!B11</f>
        <v xml:space="preserve"> TEXOMA COMMUNITY CENTER</v>
      </c>
      <c r="C9" s="43">
        <f>'[2]01-10-19'!E11</f>
        <v>5000</v>
      </c>
      <c r="D9" s="43">
        <f>'[2]01-10-19'!F11</f>
        <v>5000</v>
      </c>
      <c r="E9" s="43">
        <f>'[2]01-10-19'!G11</f>
        <v>5000</v>
      </c>
      <c r="F9" s="43">
        <f>'[2]01-10-19'!H11</f>
        <v>2500</v>
      </c>
      <c r="G9" s="43">
        <f>'[2]01-10-19'!I11</f>
        <v>5000</v>
      </c>
      <c r="H9" s="43">
        <f>'[2]01-10-19'!J11</f>
        <v>5000</v>
      </c>
    </row>
    <row r="10" spans="1:8" x14ac:dyDescent="0.25">
      <c r="A10" s="38" t="str">
        <f>'[2]01-10-19'!A12</f>
        <v xml:space="preserve"> 01-5904-10-19                          </v>
      </c>
      <c r="B10" s="38" t="str">
        <f>'[2]01-10-19'!B12</f>
        <v xml:space="preserve"> ABIGAILS ARMS</v>
      </c>
      <c r="C10" s="43">
        <f>'[2]01-10-19'!E12</f>
        <v>7000</v>
      </c>
      <c r="D10" s="43">
        <f>'[2]01-10-19'!F12</f>
        <v>7000</v>
      </c>
      <c r="E10" s="43">
        <f>'[2]01-10-19'!G12</f>
        <v>7000</v>
      </c>
      <c r="F10" s="43">
        <f>'[2]01-10-19'!H12</f>
        <v>3500</v>
      </c>
      <c r="G10" s="43">
        <f>'[2]01-10-19'!I12</f>
        <v>7000</v>
      </c>
      <c r="H10" s="43">
        <f>'[2]01-10-19'!J12</f>
        <v>7000</v>
      </c>
    </row>
    <row r="11" spans="1:8" x14ac:dyDescent="0.25">
      <c r="A11" s="38" t="str">
        <f>'[2]01-10-19'!A13</f>
        <v xml:space="preserve"> 01-5908-10-19                          </v>
      </c>
      <c r="B11" s="38" t="str">
        <f>'[2]01-10-19'!B13</f>
        <v xml:space="preserve"> CASA                 </v>
      </c>
      <c r="C11" s="43">
        <f>'[2]01-10-19'!E13</f>
        <v>5000</v>
      </c>
      <c r="D11" s="43">
        <f>'[2]01-10-19'!F13</f>
        <v>5000</v>
      </c>
      <c r="E11" s="43">
        <f>'[2]01-10-19'!G13</f>
        <v>5000</v>
      </c>
      <c r="F11" s="43">
        <f>'[2]01-10-19'!H13</f>
        <v>2500</v>
      </c>
      <c r="G11" s="43">
        <f>'[2]01-10-19'!I13</f>
        <v>5000</v>
      </c>
      <c r="H11" s="43">
        <f>'[2]01-10-19'!J13</f>
        <v>5000</v>
      </c>
    </row>
    <row r="12" spans="1:8" x14ac:dyDescent="0.25">
      <c r="A12" s="38" t="str">
        <f>'[2]01-10-19'!A14</f>
        <v xml:space="preserve"> 01-5910-10-19                          </v>
      </c>
      <c r="B12" s="38" t="str">
        <f>'[2]01-10-19'!B14</f>
        <v xml:space="preserve"> TRI-COUNTY SENIOR NU </v>
      </c>
      <c r="C12" s="43">
        <f>'[2]01-10-19'!E14</f>
        <v>5000</v>
      </c>
      <c r="D12" s="43">
        <f>'[2]01-10-19'!F14</f>
        <v>5000</v>
      </c>
      <c r="E12" s="43">
        <f>'[2]01-10-19'!G14</f>
        <v>5000</v>
      </c>
      <c r="F12" s="43">
        <f>'[2]01-10-19'!H14</f>
        <v>2500</v>
      </c>
      <c r="G12" s="43">
        <f>'[2]01-10-19'!I14</f>
        <v>5000</v>
      </c>
      <c r="H12" s="43">
        <f>'[2]01-10-19'!J14</f>
        <v>5000</v>
      </c>
    </row>
    <row r="13" spans="1:8" x14ac:dyDescent="0.25">
      <c r="A13" s="38" t="str">
        <f>'[2]01-10-19'!A15</f>
        <v xml:space="preserve"> 01-5911-10-19                          </v>
      </c>
      <c r="B13" s="38" t="str">
        <f>'[2]01-10-19'!B15</f>
        <v xml:space="preserve"> BOYS &amp; GIRLS CLUB</v>
      </c>
      <c r="C13" s="43">
        <f>'[2]01-10-19'!E15</f>
        <v>12450</v>
      </c>
      <c r="D13" s="43">
        <f>'[2]01-10-19'!F15</f>
        <v>9337.5</v>
      </c>
      <c r="E13" s="43">
        <f>'[2]01-10-19'!G15</f>
        <v>12450</v>
      </c>
      <c r="F13" s="43">
        <f>'[2]01-10-19'!H15</f>
        <v>0</v>
      </c>
      <c r="G13" s="43">
        <f>'[2]01-10-19'!I15</f>
        <v>12450</v>
      </c>
      <c r="H13" s="43">
        <f>'[2]01-10-19'!J15</f>
        <v>12450</v>
      </c>
    </row>
    <row r="14" spans="1:8" ht="15.75" thickBot="1" x14ac:dyDescent="0.3">
      <c r="A14" s="38" t="str">
        <f>'[2]01-10-19'!A16</f>
        <v xml:space="preserve"> 01-5913-10-19                          </v>
      </c>
      <c r="B14" s="38" t="str">
        <f>'[2]01-10-19'!B16</f>
        <v xml:space="preserve"> NOAH'S ARC           </v>
      </c>
      <c r="C14" s="44">
        <f>'[2]01-10-19'!E16</f>
        <v>80000</v>
      </c>
      <c r="D14" s="44">
        <f>'[2]01-10-19'!F16</f>
        <v>97800</v>
      </c>
      <c r="E14" s="44">
        <f>'[2]01-10-19'!G16</f>
        <v>90000</v>
      </c>
      <c r="F14" s="44">
        <f>'[2]01-10-19'!H16</f>
        <v>38250</v>
      </c>
      <c r="G14" s="43">
        <f>'[2]01-10-19'!I16</f>
        <v>105000</v>
      </c>
      <c r="H14" s="43">
        <f>'[2]01-10-19'!J16</f>
        <v>120000</v>
      </c>
    </row>
    <row r="15" spans="1:8" ht="16.5" thickTop="1" thickBot="1" x14ac:dyDescent="0.3">
      <c r="A15" s="45"/>
      <c r="B15" s="45" t="s">
        <v>120</v>
      </c>
      <c r="C15" s="46">
        <f>SUM(C8:C14)</f>
        <v>119450</v>
      </c>
      <c r="D15" s="46">
        <f t="shared" ref="D15:H15" si="0">SUM(D8:D14)</f>
        <v>134137.5</v>
      </c>
      <c r="E15" s="46">
        <f t="shared" si="0"/>
        <v>129450</v>
      </c>
      <c r="F15" s="46">
        <f t="shared" si="0"/>
        <v>51750</v>
      </c>
      <c r="G15" s="46">
        <f t="shared" si="0"/>
        <v>144450</v>
      </c>
      <c r="H15" s="46">
        <f t="shared" si="0"/>
        <v>159450</v>
      </c>
    </row>
    <row r="16" spans="1:8" ht="15.75" thickTop="1" x14ac:dyDescent="0.25"/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"/>
  <sheetViews>
    <sheetView workbookViewId="0">
      <selection activeCell="N32" sqref="N32"/>
    </sheetView>
  </sheetViews>
  <sheetFormatPr defaultRowHeight="15" x14ac:dyDescent="0.25"/>
  <cols>
    <col min="1" max="1" width="23.28515625" bestFit="1" customWidth="1"/>
    <col min="2" max="2" width="29.28515625" bestFit="1" customWidth="1"/>
    <col min="3" max="3" width="8.85546875" bestFit="1" customWidth="1"/>
  </cols>
  <sheetData>
    <row r="1" spans="1:8" x14ac:dyDescent="0.25">
      <c r="A1" s="17" t="s">
        <v>0</v>
      </c>
      <c r="B1" s="20"/>
      <c r="C1" s="19"/>
      <c r="D1" s="19"/>
      <c r="E1" s="19"/>
      <c r="F1" s="19"/>
      <c r="G1" s="87"/>
      <c r="H1" s="87"/>
    </row>
    <row r="2" spans="1:8" x14ac:dyDescent="0.25">
      <c r="A2" s="31" t="str">
        <f>'[3]01-10-21'!A4:J4</f>
        <v>BUDGET 2023-2024</v>
      </c>
      <c r="B2" s="20"/>
      <c r="C2" s="19"/>
      <c r="D2" s="19"/>
      <c r="E2" s="19"/>
      <c r="F2" s="19"/>
      <c r="G2" s="87"/>
      <c r="H2" s="87"/>
    </row>
    <row r="3" spans="1:8" x14ac:dyDescent="0.25">
      <c r="A3" s="17" t="s">
        <v>324</v>
      </c>
      <c r="B3" s="20"/>
      <c r="C3" s="19"/>
      <c r="D3" s="19"/>
      <c r="E3" s="19"/>
      <c r="F3" s="19"/>
      <c r="G3" s="87"/>
      <c r="H3" s="88"/>
    </row>
    <row r="4" spans="1:8" x14ac:dyDescent="0.25">
      <c r="A4" s="15"/>
      <c r="B4" s="15"/>
      <c r="C4" s="16"/>
      <c r="D4" s="16"/>
      <c r="E4" s="16"/>
      <c r="F4" s="16"/>
      <c r="G4" s="86"/>
      <c r="H4" s="86"/>
    </row>
    <row r="5" spans="1:8" x14ac:dyDescent="0.25">
      <c r="A5" s="21" t="s">
        <v>35</v>
      </c>
      <c r="B5" s="21" t="s">
        <v>36</v>
      </c>
      <c r="C5" s="22" t="str">
        <f>'[3]01-10-21'!E7</f>
        <v>2021-22</v>
      </c>
      <c r="D5" s="22" t="str">
        <f>'[3]01-10-21'!F7</f>
        <v>2021-22</v>
      </c>
      <c r="E5" s="22" t="str">
        <f>'[3]01-10-21'!G7</f>
        <v>2022-23</v>
      </c>
      <c r="F5" s="22" t="str">
        <f>'[3]01-10-21'!H7</f>
        <v>2022-23</v>
      </c>
      <c r="G5" s="22" t="str">
        <f>'[3]01-10-21'!I7</f>
        <v>2022-23</v>
      </c>
      <c r="H5" s="22" t="str">
        <f>'[3]01-10-21'!J7</f>
        <v>2023-24</v>
      </c>
    </row>
    <row r="6" spans="1:8" x14ac:dyDescent="0.25">
      <c r="A6" s="21" t="s">
        <v>37</v>
      </c>
      <c r="B6" s="21"/>
      <c r="C6" s="22" t="str">
        <f>'[3]01-10-21'!E9</f>
        <v xml:space="preserve"> BUDGET</v>
      </c>
      <c r="D6" s="22" t="str">
        <f>'[3]01-10-21'!F8</f>
        <v>ACTUAL</v>
      </c>
      <c r="E6" s="22" t="str">
        <f>'[3]01-10-21'!G8</f>
        <v>ADOPTED</v>
      </c>
      <c r="F6" s="22" t="s">
        <v>881</v>
      </c>
      <c r="G6" s="22" t="s">
        <v>880</v>
      </c>
      <c r="H6" s="22" t="s">
        <v>883</v>
      </c>
    </row>
    <row r="7" spans="1:8" ht="15.75" thickBot="1" x14ac:dyDescent="0.3">
      <c r="A7" s="23" t="s">
        <v>4</v>
      </c>
      <c r="B7" s="23"/>
      <c r="C7" s="23"/>
      <c r="D7" s="24"/>
      <c r="E7" s="24" t="str">
        <f>'[3]01-10-21'!G9</f>
        <v xml:space="preserve"> BUDGET</v>
      </c>
      <c r="F7" s="24" t="str">
        <f>'[3]01-10-21'!H9</f>
        <v>SIX MONTHS</v>
      </c>
      <c r="G7" s="23" t="s">
        <v>5</v>
      </c>
      <c r="H7" s="23" t="s">
        <v>5</v>
      </c>
    </row>
    <row r="8" spans="1:8" ht="15.75" thickTop="1" x14ac:dyDescent="0.25">
      <c r="A8" s="16" t="str">
        <f>'[3]01-10-21'!A10</f>
        <v xml:space="preserve"> 01-5101-10-21                          </v>
      </c>
      <c r="B8" s="16" t="str">
        <f>'[3]01-10-21'!B10</f>
        <v xml:space="preserve"> SALARIES             </v>
      </c>
      <c r="C8" s="28">
        <f>'[3]01-10-21'!E10</f>
        <v>184922</v>
      </c>
      <c r="D8" s="28">
        <f>'[3]01-10-21'!F10</f>
        <v>175301.12</v>
      </c>
      <c r="E8" s="28">
        <f>'[3]01-10-21'!G10</f>
        <v>192292</v>
      </c>
      <c r="F8" s="28">
        <f>'[3]01-10-21'!H10</f>
        <v>89152.87</v>
      </c>
      <c r="G8" s="28">
        <f>'[3]01-10-21'!I10</f>
        <v>188359</v>
      </c>
      <c r="H8" s="28">
        <f>'[3]01-10-21'!J10</f>
        <v>196424</v>
      </c>
    </row>
    <row r="9" spans="1:8" x14ac:dyDescent="0.25">
      <c r="A9" s="16" t="str">
        <f>'[3]01-10-21'!A11</f>
        <v xml:space="preserve"> 01-5106-10-21                          </v>
      </c>
      <c r="B9" s="16" t="str">
        <f>'[3]01-10-21'!B11</f>
        <v xml:space="preserve"> OVERTIME             </v>
      </c>
      <c r="C9" s="28">
        <f>'[3]01-10-21'!E11</f>
        <v>4500</v>
      </c>
      <c r="D9" s="28">
        <f>'[3]01-10-21'!F11</f>
        <v>992.74</v>
      </c>
      <c r="E9" s="28">
        <f>'[3]01-10-21'!G11</f>
        <v>4500</v>
      </c>
      <c r="F9" s="28">
        <f>'[3]01-10-21'!H11</f>
        <v>523.92999999999995</v>
      </c>
      <c r="G9" s="28">
        <f>'[3]01-10-21'!I11</f>
        <v>4500</v>
      </c>
      <c r="H9" s="28">
        <f>'[3]01-10-21'!J11</f>
        <v>4500</v>
      </c>
    </row>
    <row r="10" spans="1:8" x14ac:dyDescent="0.25">
      <c r="A10" s="16" t="str">
        <f>'[3]01-10-21'!A12</f>
        <v xml:space="preserve"> 01-5110-10-21                          </v>
      </c>
      <c r="B10" s="16" t="str">
        <f>'[3]01-10-21'!B12</f>
        <v xml:space="preserve"> LONGEVITY            </v>
      </c>
      <c r="C10" s="28">
        <f>'[3]01-10-21'!E12</f>
        <v>1560</v>
      </c>
      <c r="D10" s="28">
        <f>'[3]01-10-21'!F12</f>
        <v>1560</v>
      </c>
      <c r="E10" s="28">
        <f>'[3]01-10-21'!G12</f>
        <v>1320</v>
      </c>
      <c r="F10" s="28">
        <f>'[3]01-10-21'!H12</f>
        <v>1320</v>
      </c>
      <c r="G10" s="28">
        <f>'[3]01-10-21'!I12</f>
        <v>1320</v>
      </c>
      <c r="H10" s="28">
        <f>'[3]01-10-21'!J12</f>
        <v>1560</v>
      </c>
    </row>
    <row r="11" spans="1:8" x14ac:dyDescent="0.25">
      <c r="A11" s="16" t="str">
        <f>'[3]01-10-21'!A13</f>
        <v xml:space="preserve"> 01-5111-10-21                          </v>
      </c>
      <c r="B11" s="16" t="str">
        <f>'[3]01-10-21'!B13</f>
        <v xml:space="preserve"> RETIREMENT           </v>
      </c>
      <c r="C11" s="28">
        <f>'[3]01-10-21'!E13</f>
        <v>24541</v>
      </c>
      <c r="D11" s="28">
        <f>'[3]01-10-21'!F13</f>
        <v>22835.97</v>
      </c>
      <c r="E11" s="28">
        <f>'[3]01-10-21'!G13</f>
        <v>25937</v>
      </c>
      <c r="F11" s="28">
        <f>'[3]01-10-21'!H13</f>
        <v>11799.53</v>
      </c>
      <c r="G11" s="28">
        <f>'[3]01-10-21'!I13</f>
        <v>25321</v>
      </c>
      <c r="H11" s="28">
        <f>'[3]01-10-21'!J13</f>
        <v>27862</v>
      </c>
    </row>
    <row r="12" spans="1:8" x14ac:dyDescent="0.25">
      <c r="A12" s="16" t="str">
        <f>'[3]01-10-21'!A14</f>
        <v xml:space="preserve"> 01-5112-10-21                          </v>
      </c>
      <c r="B12" s="16" t="str">
        <f>'[3]01-10-21'!B14</f>
        <v xml:space="preserve"> FICA                 </v>
      </c>
      <c r="C12" s="28">
        <f>'[3]01-10-21'!E14</f>
        <v>14838</v>
      </c>
      <c r="D12" s="28">
        <f>'[3]01-10-21'!F14</f>
        <v>13546.77</v>
      </c>
      <c r="E12" s="28">
        <f>'[3]01-10-21'!G14</f>
        <v>15748</v>
      </c>
      <c r="F12" s="28">
        <f>'[3]01-10-21'!H14</f>
        <v>6935.51</v>
      </c>
      <c r="G12" s="28">
        <f>'[3]01-10-21'!I14</f>
        <v>15094</v>
      </c>
      <c r="H12" s="28">
        <f>'[3]01-10-21'!J14</f>
        <v>16270</v>
      </c>
    </row>
    <row r="13" spans="1:8" x14ac:dyDescent="0.25">
      <c r="A13" s="16" t="str">
        <f>'[3]01-10-21'!A15</f>
        <v xml:space="preserve"> 01-5116-10-21                          </v>
      </c>
      <c r="B13" s="16" t="str">
        <f>'[3]01-10-21'!B15</f>
        <v xml:space="preserve"> HEALTH/LIFE INSURANC </v>
      </c>
      <c r="C13" s="28">
        <f>'[3]01-10-21'!E15</f>
        <v>27259</v>
      </c>
      <c r="D13" s="28">
        <f>'[3]01-10-21'!F15</f>
        <v>24106.42</v>
      </c>
      <c r="E13" s="28">
        <f>'[3]01-10-21'!G15</f>
        <v>32986</v>
      </c>
      <c r="F13" s="28">
        <f>'[3]01-10-21'!H15</f>
        <v>14447.28</v>
      </c>
      <c r="G13" s="28">
        <f>'[3]01-10-21'!I15</f>
        <v>28191</v>
      </c>
      <c r="H13" s="28">
        <f>'[3]01-10-21'!J15</f>
        <v>31238</v>
      </c>
    </row>
    <row r="14" spans="1:8" x14ac:dyDescent="0.25">
      <c r="A14" s="16" t="str">
        <f>'[3]01-10-21'!A16</f>
        <v xml:space="preserve"> 01-5118-10-21                          </v>
      </c>
      <c r="B14" s="16" t="s">
        <v>279</v>
      </c>
      <c r="C14" s="28">
        <f>'[3]01-10-21'!E16</f>
        <v>317</v>
      </c>
      <c r="D14" s="28">
        <f>'[3]01-10-21'!F16</f>
        <v>297.33</v>
      </c>
      <c r="E14" s="28">
        <f>'[3]01-10-21'!G16</f>
        <v>329</v>
      </c>
      <c r="F14" s="28">
        <f>'[3]01-10-21'!H16</f>
        <v>207.51</v>
      </c>
      <c r="G14" s="28">
        <f>'[3]01-10-21'!I16</f>
        <v>444</v>
      </c>
      <c r="H14" s="28">
        <f>'[3]01-10-21'!J16</f>
        <v>425</v>
      </c>
    </row>
    <row r="15" spans="1:8" x14ac:dyDescent="0.25">
      <c r="A15" s="16" t="str">
        <f>'[3]01-10-21'!A17</f>
        <v xml:space="preserve"> 01-5119-10-21                          </v>
      </c>
      <c r="B15" s="16" t="str">
        <f>'[3]01-10-21'!B17</f>
        <v xml:space="preserve"> OTHER PAYROLL EXPENS </v>
      </c>
      <c r="C15" s="28">
        <f>'[3]01-10-21'!E17</f>
        <v>1419</v>
      </c>
      <c r="D15" s="28">
        <f>'[3]01-10-21'!F17</f>
        <v>1548.68</v>
      </c>
      <c r="E15" s="28">
        <f>'[3]01-10-21'!G17</f>
        <v>960</v>
      </c>
      <c r="F15" s="28">
        <f>'[3]01-10-21'!H17</f>
        <v>923</v>
      </c>
      <c r="G15" s="28">
        <f>'[3]01-10-21'!I17</f>
        <v>1920</v>
      </c>
      <c r="H15" s="28">
        <f>'[3]01-10-21'!J17</f>
        <v>1920</v>
      </c>
    </row>
    <row r="16" spans="1:8" x14ac:dyDescent="0.25">
      <c r="A16" s="26"/>
      <c r="B16" s="26" t="s">
        <v>325</v>
      </c>
      <c r="C16" s="27">
        <f>SUM(C8:C15)</f>
        <v>259356</v>
      </c>
      <c r="D16" s="27">
        <f>SUM(D8:D15)</f>
        <v>240189.02999999994</v>
      </c>
      <c r="E16" s="27">
        <f>SUM(E8:E15)</f>
        <v>274072</v>
      </c>
      <c r="F16" s="27">
        <f>SUM(F8:F15)</f>
        <v>125309.62999999998</v>
      </c>
      <c r="G16" s="27">
        <f>SUM(G8:G15)</f>
        <v>265149</v>
      </c>
      <c r="H16" s="27">
        <f>SUM(H8:H15)</f>
        <v>280199</v>
      </c>
    </row>
    <row r="17" spans="1:8" x14ac:dyDescent="0.25">
      <c r="A17" s="16" t="str">
        <f>'[3]01-10-21'!A19</f>
        <v xml:space="preserve"> 01-5201-10-21                          </v>
      </c>
      <c r="B17" s="16" t="str">
        <f>'[3]01-10-21'!B19</f>
        <v xml:space="preserve"> OFFICE SUPPLIES      </v>
      </c>
      <c r="C17" s="28">
        <f>'[3]01-10-21'!E19</f>
        <v>2000</v>
      </c>
      <c r="D17" s="28">
        <f>'[3]01-10-21'!F19</f>
        <v>1571.82</v>
      </c>
      <c r="E17" s="28">
        <f>'[3]01-10-21'!G19</f>
        <v>2000</v>
      </c>
      <c r="F17" s="28">
        <f>'[3]01-10-21'!H19</f>
        <v>428.42</v>
      </c>
      <c r="G17" s="28">
        <f>'[3]01-10-21'!I19</f>
        <v>1500</v>
      </c>
      <c r="H17" s="28">
        <f>'[3]01-10-21'!J19</f>
        <v>2000</v>
      </c>
    </row>
    <row r="18" spans="1:8" x14ac:dyDescent="0.25">
      <c r="A18" s="16" t="str">
        <f>'[3]01-10-21'!A20</f>
        <v xml:space="preserve"> 01-5202-10-21                          </v>
      </c>
      <c r="B18" s="16" t="str">
        <f>'[3]01-10-21'!B20</f>
        <v xml:space="preserve"> POSTAGE              </v>
      </c>
      <c r="C18" s="28">
        <f>'[3]01-10-21'!E20</f>
        <v>1000</v>
      </c>
      <c r="D18" s="28">
        <f>'[3]01-10-21'!F20</f>
        <v>1000</v>
      </c>
      <c r="E18" s="28">
        <f>'[3]01-10-21'!G20</f>
        <v>2000</v>
      </c>
      <c r="F18" s="28">
        <f>'[3]01-10-21'!H20</f>
        <v>759.95</v>
      </c>
      <c r="G18" s="28">
        <f>'[3]01-10-21'!I20</f>
        <v>2000</v>
      </c>
      <c r="H18" s="28">
        <f>'[3]01-10-21'!J20</f>
        <v>2400</v>
      </c>
    </row>
    <row r="19" spans="1:8" x14ac:dyDescent="0.25">
      <c r="A19" s="16" t="str">
        <f>'[3]01-10-21'!A21</f>
        <v xml:space="preserve"> 01-5299-10-21                          </v>
      </c>
      <c r="B19" s="16" t="str">
        <f>'[3]01-10-21'!B21</f>
        <v xml:space="preserve"> MISCELLANEOUS SUPPLI </v>
      </c>
      <c r="C19" s="28">
        <f>'[3]01-10-21'!E21</f>
        <v>2000</v>
      </c>
      <c r="D19" s="28">
        <f>'[3]01-10-21'!F21</f>
        <v>1627.63</v>
      </c>
      <c r="E19" s="28">
        <f>'[3]01-10-21'!G21</f>
        <v>2000</v>
      </c>
      <c r="F19" s="28">
        <f>'[3]01-10-21'!H21</f>
        <v>1066.72</v>
      </c>
      <c r="G19" s="28">
        <f>'[3]01-10-21'!I21</f>
        <v>2000</v>
      </c>
      <c r="H19" s="28">
        <f>'[3]01-10-21'!J21</f>
        <v>2500</v>
      </c>
    </row>
    <row r="20" spans="1:8" x14ac:dyDescent="0.25">
      <c r="A20" s="26"/>
      <c r="B20" s="26" t="s">
        <v>65</v>
      </c>
      <c r="C20" s="27">
        <f t="shared" ref="C20:H20" si="0">SUM(C17:C19)</f>
        <v>5000</v>
      </c>
      <c r="D20" s="27">
        <f t="shared" si="0"/>
        <v>4199.45</v>
      </c>
      <c r="E20" s="27">
        <f t="shared" si="0"/>
        <v>6000</v>
      </c>
      <c r="F20" s="27">
        <f t="shared" si="0"/>
        <v>2255.09</v>
      </c>
      <c r="G20" s="27">
        <f t="shared" si="0"/>
        <v>5500</v>
      </c>
      <c r="H20" s="27">
        <f t="shared" si="0"/>
        <v>6900</v>
      </c>
    </row>
    <row r="21" spans="1:8" x14ac:dyDescent="0.25">
      <c r="A21" s="61" t="str">
        <f>'[3]01-10-21'!A23</f>
        <v xml:space="preserve"> 01-5319-10-21                          </v>
      </c>
      <c r="B21" s="61" t="str">
        <f>'[3]01-10-21'!B23</f>
        <v xml:space="preserve"> SOFTWARE MAINTENANCE </v>
      </c>
      <c r="C21" s="27">
        <f>'[3]01-10-21'!E23</f>
        <v>1300</v>
      </c>
      <c r="D21" s="27">
        <f>'[3]01-10-21'!F23</f>
        <v>1300</v>
      </c>
      <c r="E21" s="27">
        <f>'[3]01-10-21'!G23</f>
        <v>0</v>
      </c>
      <c r="F21" s="27">
        <f>'[3]01-10-21'!H23</f>
        <v>0</v>
      </c>
      <c r="G21" s="27">
        <f>'[3]01-10-21'!I23</f>
        <v>0</v>
      </c>
      <c r="H21" s="27">
        <f>'[3]01-10-21'!J23</f>
        <v>0</v>
      </c>
    </row>
    <row r="22" spans="1:8" x14ac:dyDescent="0.25">
      <c r="A22" s="61"/>
      <c r="B22" s="26" t="s">
        <v>326</v>
      </c>
      <c r="C22" s="27">
        <f>SUM(C21)</f>
        <v>1300</v>
      </c>
      <c r="D22" s="27">
        <f t="shared" ref="D22:H22" si="1">SUM(D21)</f>
        <v>1300</v>
      </c>
      <c r="E22" s="27">
        <f t="shared" si="1"/>
        <v>0</v>
      </c>
      <c r="F22" s="27">
        <f t="shared" si="1"/>
        <v>0</v>
      </c>
      <c r="G22" s="27">
        <f t="shared" si="1"/>
        <v>0</v>
      </c>
      <c r="H22" s="27">
        <f t="shared" si="1"/>
        <v>0</v>
      </c>
    </row>
    <row r="23" spans="1:8" x14ac:dyDescent="0.25">
      <c r="A23" s="16" t="str">
        <f>'[3]01-10-21'!A25</f>
        <v xml:space="preserve"> 01-5403-10-21                          </v>
      </c>
      <c r="B23" s="16" t="str">
        <f>'[3]01-10-21'!B25</f>
        <v xml:space="preserve"> GENERAL INSURANCE    </v>
      </c>
      <c r="C23" s="28">
        <f>'[3]01-10-21'!E25</f>
        <v>130</v>
      </c>
      <c r="D23" s="28">
        <f>'[3]01-10-21'!F25</f>
        <v>104.32</v>
      </c>
      <c r="E23" s="28">
        <f>'[3]01-10-21'!G25</f>
        <v>130</v>
      </c>
      <c r="F23" s="28">
        <f>'[3]01-10-21'!H25</f>
        <v>28.52</v>
      </c>
      <c r="G23" s="28">
        <f>'[3]01-10-21'!I25</f>
        <v>130</v>
      </c>
      <c r="H23" s="28">
        <f>'[3]01-10-21'!J25</f>
        <v>221</v>
      </c>
    </row>
    <row r="24" spans="1:8" x14ac:dyDescent="0.25">
      <c r="A24" s="16" t="str">
        <f>'[3]01-10-21'!A26</f>
        <v xml:space="preserve"> 01-5404-10-21                          </v>
      </c>
      <c r="B24" s="16" t="str">
        <f>'[3]01-10-21'!B26</f>
        <v xml:space="preserve"> PROFESSIONAL FEES    </v>
      </c>
      <c r="C24" s="28">
        <f>'[3]01-10-21'!E26</f>
        <v>17000</v>
      </c>
      <c r="D24" s="28">
        <f>'[3]01-10-21'!F26</f>
        <v>15414</v>
      </c>
      <c r="E24" s="28">
        <f>'[3]01-10-21'!G26</f>
        <v>16000</v>
      </c>
      <c r="F24" s="28">
        <f>'[3]01-10-21'!H26</f>
        <v>4572</v>
      </c>
      <c r="G24" s="28">
        <f>'[3]01-10-21'!I26</f>
        <v>18000</v>
      </c>
      <c r="H24" s="28">
        <f>'[3]01-10-21'!J26</f>
        <v>18000</v>
      </c>
    </row>
    <row r="25" spans="1:8" x14ac:dyDescent="0.25">
      <c r="A25" s="16" t="str">
        <f>'[3]01-10-21'!A27</f>
        <v xml:space="preserve"> 01-5406-10-21                          </v>
      </c>
      <c r="B25" s="16" t="str">
        <f>'[3]01-10-21'!B27</f>
        <v xml:space="preserve"> TRAVEL, TRAINING &amp; S </v>
      </c>
      <c r="C25" s="28">
        <f>'[3]01-10-21'!E27</f>
        <v>1800</v>
      </c>
      <c r="D25" s="28">
        <f>'[3]01-10-21'!F27</f>
        <v>1799.63</v>
      </c>
      <c r="E25" s="28">
        <f>'[3]01-10-21'!G27</f>
        <v>2500</v>
      </c>
      <c r="F25" s="28">
        <f>'[3]01-10-21'!H27</f>
        <v>600</v>
      </c>
      <c r="G25" s="28">
        <f>'[3]01-10-21'!I27</f>
        <v>2000</v>
      </c>
      <c r="H25" s="28">
        <f>'[3]01-10-21'!J27</f>
        <v>2500</v>
      </c>
    </row>
    <row r="26" spans="1:8" x14ac:dyDescent="0.25">
      <c r="A26" s="16" t="str">
        <f>'[3]01-10-21'!A28</f>
        <v xml:space="preserve"> 01-5418-10-21                          </v>
      </c>
      <c r="B26" s="16" t="str">
        <f>'[3]01-10-21'!B28</f>
        <v xml:space="preserve"> AUTO ALLOWANCE       </v>
      </c>
      <c r="C26" s="28">
        <f>'[3]01-10-21'!E28</f>
        <v>5335</v>
      </c>
      <c r="D26" s="28">
        <f>'[3]01-10-21'!F28</f>
        <v>5354.55</v>
      </c>
      <c r="E26" s="28">
        <f>'[3]01-10-21'!G28</f>
        <v>5280</v>
      </c>
      <c r="F26" s="28">
        <f>'[3]01-10-21'!H28</f>
        <v>2538.5</v>
      </c>
      <c r="G26" s="28">
        <f>'[3]01-10-21'!I28</f>
        <v>5280</v>
      </c>
      <c r="H26" s="28">
        <f>'[3]01-10-21'!J28</f>
        <v>5280</v>
      </c>
    </row>
    <row r="27" spans="1:8" x14ac:dyDescent="0.25">
      <c r="A27" s="16" t="str">
        <f>'[3]01-10-21'!A29</f>
        <v xml:space="preserve"> 01-5499-10-21                          </v>
      </c>
      <c r="B27" s="16" t="str">
        <f>'[3]01-10-21'!B29</f>
        <v xml:space="preserve"> MISCELLANEOUS SERVIC </v>
      </c>
      <c r="C27" s="28">
        <f>'[3]01-10-21'!E29</f>
        <v>3500</v>
      </c>
      <c r="D27" s="28">
        <f>'[3]01-10-21'!F29</f>
        <v>1620.19</v>
      </c>
      <c r="E27" s="28">
        <f>'[3]01-10-21'!G29</f>
        <v>4000</v>
      </c>
      <c r="F27" s="28">
        <f>'[3]01-10-21'!H29</f>
        <v>138.97999999999999</v>
      </c>
      <c r="G27" s="28">
        <f>'[3]01-10-21'!I29</f>
        <v>2000</v>
      </c>
      <c r="H27" s="28">
        <f>'[3]01-10-21'!J29</f>
        <v>3500</v>
      </c>
    </row>
    <row r="28" spans="1:8" x14ac:dyDescent="0.25">
      <c r="A28" s="26"/>
      <c r="B28" s="26" t="s">
        <v>90</v>
      </c>
      <c r="C28" s="27">
        <f>SUM(C23:C27)</f>
        <v>27765</v>
      </c>
      <c r="D28" s="27">
        <f>SUM(D23:D27)</f>
        <v>24292.69</v>
      </c>
      <c r="E28" s="27">
        <f>SUM(E23:E27)</f>
        <v>27910</v>
      </c>
      <c r="F28" s="27">
        <f>SUM(F23:F27)</f>
        <v>7878</v>
      </c>
      <c r="G28" s="27">
        <f>SUM(G23:G27)</f>
        <v>27410</v>
      </c>
      <c r="H28" s="27">
        <f>SUM(H23:H27)</f>
        <v>29501</v>
      </c>
    </row>
    <row r="29" spans="1:8" x14ac:dyDescent="0.25">
      <c r="A29" s="16"/>
      <c r="B29" s="16"/>
      <c r="C29" s="27"/>
      <c r="D29" s="27"/>
      <c r="E29" s="27"/>
      <c r="F29" s="27"/>
      <c r="G29" s="27"/>
      <c r="H29" s="27"/>
    </row>
    <row r="30" spans="1:8" ht="15.75" thickBot="1" x14ac:dyDescent="0.3">
      <c r="A30" s="26"/>
      <c r="B30" s="26" t="s">
        <v>327</v>
      </c>
      <c r="C30" s="28">
        <f t="shared" ref="C30:H30" si="2">C29</f>
        <v>0</v>
      </c>
      <c r="D30" s="28">
        <f t="shared" si="2"/>
        <v>0</v>
      </c>
      <c r="E30" s="28">
        <f t="shared" si="2"/>
        <v>0</v>
      </c>
      <c r="F30" s="28">
        <f t="shared" si="2"/>
        <v>0</v>
      </c>
      <c r="G30" s="28">
        <f t="shared" si="2"/>
        <v>0</v>
      </c>
      <c r="H30" s="28">
        <f t="shared" si="2"/>
        <v>0</v>
      </c>
    </row>
    <row r="31" spans="1:8" ht="16.5" thickTop="1" thickBot="1" x14ac:dyDescent="0.3">
      <c r="A31" s="62"/>
      <c r="B31" s="29" t="s">
        <v>328</v>
      </c>
      <c r="C31" s="30">
        <f>C16+C20+C28+C22</f>
        <v>293421</v>
      </c>
      <c r="D31" s="30">
        <f>D16+D20+D28+D22</f>
        <v>269981.16999999993</v>
      </c>
      <c r="E31" s="30">
        <f>E16+E20+E28+E22</f>
        <v>307982</v>
      </c>
      <c r="F31" s="30">
        <f>F16+F20+F28+F22</f>
        <v>135442.71999999997</v>
      </c>
      <c r="G31" s="30">
        <f>G16+G20+G28+G22</f>
        <v>298059</v>
      </c>
      <c r="H31" s="30">
        <f>H16+H20+H28+H22</f>
        <v>316600</v>
      </c>
    </row>
    <row r="32" spans="1:8" ht="15.75" thickTop="1" x14ac:dyDescent="0.25">
      <c r="A32" s="13"/>
      <c r="B32" s="15"/>
      <c r="C32" s="28"/>
      <c r="D32" s="28"/>
      <c r="E32" s="28"/>
      <c r="F32" s="28"/>
      <c r="G32" s="95"/>
      <c r="H32" s="95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4"/>
  <sheetViews>
    <sheetView topLeftCell="A28" workbookViewId="0">
      <selection activeCell="B58" sqref="B58"/>
    </sheetView>
  </sheetViews>
  <sheetFormatPr defaultRowHeight="15" x14ac:dyDescent="0.25"/>
  <cols>
    <col min="1" max="1" width="23.28515625" bestFit="1" customWidth="1"/>
    <col min="2" max="2" width="31" bestFit="1" customWidth="1"/>
    <col min="3" max="3" width="8.85546875" bestFit="1" customWidth="1"/>
  </cols>
  <sheetData>
    <row r="1" spans="1:8" x14ac:dyDescent="0.25">
      <c r="A1" s="17" t="s">
        <v>0</v>
      </c>
      <c r="B1" s="20"/>
      <c r="C1" s="19"/>
      <c r="D1" s="19"/>
      <c r="E1" s="19"/>
      <c r="F1" s="19"/>
      <c r="G1" s="87"/>
      <c r="H1" s="87"/>
    </row>
    <row r="2" spans="1:8" x14ac:dyDescent="0.25">
      <c r="A2" s="17" t="s">
        <v>877</v>
      </c>
      <c r="B2" s="20"/>
      <c r="C2" s="19"/>
      <c r="D2" s="19"/>
      <c r="E2" s="19"/>
      <c r="F2" s="19"/>
      <c r="G2" s="87"/>
      <c r="H2" s="87"/>
    </row>
    <row r="3" spans="1:8" x14ac:dyDescent="0.25">
      <c r="A3" s="17" t="s">
        <v>329</v>
      </c>
      <c r="B3" s="20"/>
      <c r="C3" s="19"/>
      <c r="D3" s="19"/>
      <c r="E3" s="19"/>
      <c r="F3" s="19"/>
      <c r="G3" s="87"/>
      <c r="H3" s="88"/>
    </row>
    <row r="4" spans="1:8" x14ac:dyDescent="0.25">
      <c r="A4" s="15"/>
      <c r="B4" s="15"/>
      <c r="C4" s="16"/>
      <c r="D4" s="16"/>
      <c r="E4" s="16"/>
      <c r="F4" s="16"/>
      <c r="G4" s="86"/>
      <c r="H4" s="86"/>
    </row>
    <row r="5" spans="1:8" x14ac:dyDescent="0.25">
      <c r="A5" s="21" t="s">
        <v>35</v>
      </c>
      <c r="B5" s="21" t="s">
        <v>36</v>
      </c>
      <c r="C5" s="22" t="s">
        <v>878</v>
      </c>
      <c r="D5" s="22" t="s">
        <v>878</v>
      </c>
      <c r="E5" s="22" t="s">
        <v>2</v>
      </c>
      <c r="F5" s="22" t="s">
        <v>2</v>
      </c>
      <c r="G5" s="22" t="s">
        <v>2</v>
      </c>
      <c r="H5" s="22" t="s">
        <v>879</v>
      </c>
    </row>
    <row r="6" spans="1:8" x14ac:dyDescent="0.25">
      <c r="A6" s="21" t="s">
        <v>37</v>
      </c>
      <c r="B6" s="21"/>
      <c r="C6" s="22" t="s">
        <v>882</v>
      </c>
      <c r="D6" s="22" t="s">
        <v>881</v>
      </c>
      <c r="E6" s="22" t="s">
        <v>3</v>
      </c>
      <c r="F6" s="22" t="s">
        <v>881</v>
      </c>
      <c r="G6" s="22" t="s">
        <v>880</v>
      </c>
      <c r="H6" s="22" t="s">
        <v>883</v>
      </c>
    </row>
    <row r="7" spans="1:8" ht="15.75" thickBot="1" x14ac:dyDescent="0.3">
      <c r="A7" s="23" t="s">
        <v>4</v>
      </c>
      <c r="B7" s="23"/>
      <c r="C7" s="24" t="s">
        <v>5</v>
      </c>
      <c r="D7" s="24"/>
      <c r="E7" s="24" t="s">
        <v>5</v>
      </c>
      <c r="F7" s="24" t="s">
        <v>885</v>
      </c>
      <c r="G7" s="24" t="s">
        <v>5</v>
      </c>
      <c r="H7" s="24" t="s">
        <v>5</v>
      </c>
    </row>
    <row r="8" spans="1:8" ht="15.75" thickTop="1" x14ac:dyDescent="0.25">
      <c r="A8" s="16" t="s">
        <v>330</v>
      </c>
      <c r="B8" s="16" t="s">
        <v>39</v>
      </c>
      <c r="C8" s="28">
        <v>70192</v>
      </c>
      <c r="D8" s="28">
        <v>68836.679999999993</v>
      </c>
      <c r="E8" s="28">
        <v>72806</v>
      </c>
      <c r="F8" s="28">
        <v>34148.120000000003</v>
      </c>
      <c r="G8" s="28">
        <v>72605</v>
      </c>
      <c r="H8" s="28">
        <v>76461</v>
      </c>
    </row>
    <row r="9" spans="1:8" x14ac:dyDescent="0.25">
      <c r="A9" s="16" t="s">
        <v>331</v>
      </c>
      <c r="B9" s="16" t="s">
        <v>41</v>
      </c>
      <c r="C9" s="28">
        <v>3000</v>
      </c>
      <c r="D9" s="28">
        <v>2253.1</v>
      </c>
      <c r="E9" s="28">
        <v>3000</v>
      </c>
      <c r="F9" s="28">
        <v>1083.26</v>
      </c>
      <c r="G9" s="28">
        <v>3000</v>
      </c>
      <c r="H9" s="28">
        <v>3000</v>
      </c>
    </row>
    <row r="10" spans="1:8" x14ac:dyDescent="0.25">
      <c r="A10" s="16" t="s">
        <v>332</v>
      </c>
      <c r="B10" s="16" t="s">
        <v>303</v>
      </c>
      <c r="C10" s="28">
        <v>400</v>
      </c>
      <c r="D10" s="28">
        <v>158.93</v>
      </c>
      <c r="E10" s="28">
        <v>400</v>
      </c>
      <c r="F10" s="28">
        <v>335.64</v>
      </c>
      <c r="G10" s="28">
        <v>400</v>
      </c>
      <c r="H10" s="28">
        <v>400</v>
      </c>
    </row>
    <row r="11" spans="1:8" x14ac:dyDescent="0.25">
      <c r="A11" s="16" t="s">
        <v>333</v>
      </c>
      <c r="B11" s="16" t="s">
        <v>43</v>
      </c>
      <c r="C11" s="28">
        <v>540</v>
      </c>
      <c r="D11" s="28">
        <v>540</v>
      </c>
      <c r="E11" s="28">
        <v>600</v>
      </c>
      <c r="F11" s="28">
        <v>600</v>
      </c>
      <c r="G11" s="28">
        <v>600</v>
      </c>
      <c r="H11" s="28">
        <v>720</v>
      </c>
    </row>
    <row r="12" spans="1:8" x14ac:dyDescent="0.25">
      <c r="A12" s="16" t="s">
        <v>334</v>
      </c>
      <c r="B12" s="16" t="s">
        <v>45</v>
      </c>
      <c r="C12" s="28">
        <v>9189</v>
      </c>
      <c r="D12" s="28">
        <v>8944.31</v>
      </c>
      <c r="E12" s="28">
        <v>9678</v>
      </c>
      <c r="F12" s="28">
        <v>4575</v>
      </c>
      <c r="G12" s="28">
        <v>9733</v>
      </c>
      <c r="H12" s="28">
        <v>10682</v>
      </c>
    </row>
    <row r="13" spans="1:8" x14ac:dyDescent="0.25">
      <c r="A13" s="16" t="s">
        <v>335</v>
      </c>
      <c r="B13" s="16" t="s">
        <v>47</v>
      </c>
      <c r="C13" s="28">
        <v>5687</v>
      </c>
      <c r="D13" s="28">
        <v>5354.69</v>
      </c>
      <c r="E13" s="28">
        <v>5876</v>
      </c>
      <c r="F13" s="28">
        <v>2729.53</v>
      </c>
      <c r="G13" s="28">
        <v>5854</v>
      </c>
      <c r="H13" s="28">
        <v>6238</v>
      </c>
    </row>
    <row r="14" spans="1:8" x14ac:dyDescent="0.25">
      <c r="A14" s="16" t="s">
        <v>336</v>
      </c>
      <c r="B14" s="16" t="s">
        <v>49</v>
      </c>
      <c r="C14" s="28">
        <v>14340</v>
      </c>
      <c r="D14" s="28">
        <v>12905.72</v>
      </c>
      <c r="E14" s="28">
        <v>16480</v>
      </c>
      <c r="F14" s="28">
        <v>9607.2800000000007</v>
      </c>
      <c r="G14" s="28">
        <v>16474</v>
      </c>
      <c r="H14" s="28">
        <v>15606</v>
      </c>
    </row>
    <row r="15" spans="1:8" x14ac:dyDescent="0.25">
      <c r="A15" s="16" t="s">
        <v>337</v>
      </c>
      <c r="B15" s="16" t="s">
        <v>51</v>
      </c>
      <c r="C15" s="28">
        <v>883</v>
      </c>
      <c r="D15" s="28">
        <v>847.95</v>
      </c>
      <c r="E15" s="28">
        <v>929</v>
      </c>
      <c r="F15" s="28">
        <v>580.83000000000004</v>
      </c>
      <c r="G15" s="28">
        <v>1254</v>
      </c>
      <c r="H15" s="28">
        <v>1245</v>
      </c>
    </row>
    <row r="16" spans="1:8" x14ac:dyDescent="0.25">
      <c r="A16" s="16" t="s">
        <v>338</v>
      </c>
      <c r="B16" s="16" t="s">
        <v>53</v>
      </c>
      <c r="C16" s="28">
        <v>152</v>
      </c>
      <c r="D16" s="28">
        <v>576.33000000000004</v>
      </c>
      <c r="E16" s="28">
        <v>0</v>
      </c>
      <c r="F16" s="28">
        <v>461.5</v>
      </c>
      <c r="G16" s="28">
        <v>960</v>
      </c>
      <c r="H16" s="28">
        <v>960</v>
      </c>
    </row>
    <row r="17" spans="1:8" x14ac:dyDescent="0.25">
      <c r="A17" s="16">
        <v>0</v>
      </c>
      <c r="B17" s="16">
        <v>0</v>
      </c>
      <c r="C17" s="28">
        <v>0</v>
      </c>
      <c r="D17" s="28">
        <v>0</v>
      </c>
      <c r="E17" s="28">
        <v>0</v>
      </c>
      <c r="F17" s="28">
        <v>0</v>
      </c>
      <c r="G17" s="28">
        <v>0</v>
      </c>
      <c r="H17" s="28">
        <v>0</v>
      </c>
    </row>
    <row r="18" spans="1:8" x14ac:dyDescent="0.25">
      <c r="A18" s="26"/>
      <c r="B18" s="26" t="s">
        <v>325</v>
      </c>
      <c r="C18" s="27">
        <v>104383</v>
      </c>
      <c r="D18" s="27">
        <v>100417.70999999999</v>
      </c>
      <c r="E18" s="27">
        <v>109769</v>
      </c>
      <c r="F18" s="27">
        <v>54121.16</v>
      </c>
      <c r="G18" s="27">
        <v>110880</v>
      </c>
      <c r="H18" s="27">
        <v>115312</v>
      </c>
    </row>
    <row r="19" spans="1:8" x14ac:dyDescent="0.25">
      <c r="A19" s="16" t="s">
        <v>339</v>
      </c>
      <c r="B19" s="16" t="s">
        <v>56</v>
      </c>
      <c r="C19" s="28">
        <v>2500</v>
      </c>
      <c r="D19" s="28">
        <v>2444.9</v>
      </c>
      <c r="E19" s="28">
        <v>2500</v>
      </c>
      <c r="F19" s="28">
        <v>579.24</v>
      </c>
      <c r="G19" s="28">
        <v>2500</v>
      </c>
      <c r="H19" s="28">
        <v>2500</v>
      </c>
    </row>
    <row r="20" spans="1:8" x14ac:dyDescent="0.25">
      <c r="A20" s="16" t="s">
        <v>340</v>
      </c>
      <c r="B20" s="16" t="s">
        <v>58</v>
      </c>
      <c r="C20" s="28">
        <v>400</v>
      </c>
      <c r="D20" s="28">
        <v>0.53</v>
      </c>
      <c r="E20" s="28">
        <v>400</v>
      </c>
      <c r="F20" s="28">
        <v>19.079999999999998</v>
      </c>
      <c r="G20" s="28">
        <v>400</v>
      </c>
      <c r="H20" s="28">
        <v>400</v>
      </c>
    </row>
    <row r="21" spans="1:8" x14ac:dyDescent="0.25">
      <c r="A21" s="16" t="s">
        <v>341</v>
      </c>
      <c r="B21" s="16" t="s">
        <v>96</v>
      </c>
      <c r="C21" s="28">
        <v>3290</v>
      </c>
      <c r="D21" s="28">
        <v>3382.26</v>
      </c>
      <c r="E21" s="28">
        <v>3290</v>
      </c>
      <c r="F21" s="28">
        <v>585.4</v>
      </c>
      <c r="G21" s="28">
        <v>3290</v>
      </c>
      <c r="H21" s="28">
        <v>3290</v>
      </c>
    </row>
    <row r="22" spans="1:8" x14ac:dyDescent="0.25">
      <c r="A22" s="16" t="s">
        <v>342</v>
      </c>
      <c r="B22" s="16" t="s">
        <v>343</v>
      </c>
      <c r="C22" s="28">
        <v>0</v>
      </c>
      <c r="D22" s="28">
        <v>0</v>
      </c>
      <c r="E22" s="28">
        <v>0</v>
      </c>
      <c r="F22" s="28">
        <v>0</v>
      </c>
      <c r="G22" s="28">
        <v>0</v>
      </c>
      <c r="H22" s="28">
        <v>0</v>
      </c>
    </row>
    <row r="23" spans="1:8" x14ac:dyDescent="0.25">
      <c r="A23" s="16" t="s">
        <v>344</v>
      </c>
      <c r="B23" s="16" t="s">
        <v>345</v>
      </c>
      <c r="C23" s="28">
        <v>4000</v>
      </c>
      <c r="D23" s="28">
        <v>3769.49</v>
      </c>
      <c r="E23" s="28">
        <v>4000</v>
      </c>
      <c r="F23" s="28">
        <v>46.87</v>
      </c>
      <c r="G23" s="28">
        <v>4000</v>
      </c>
      <c r="H23" s="28">
        <v>4000</v>
      </c>
    </row>
    <row r="24" spans="1:8" x14ac:dyDescent="0.25">
      <c r="A24" s="16" t="s">
        <v>346</v>
      </c>
      <c r="B24" s="16" t="s">
        <v>64</v>
      </c>
      <c r="C24" s="28">
        <v>2010</v>
      </c>
      <c r="D24" s="28">
        <v>2168.5</v>
      </c>
      <c r="E24" s="28">
        <v>2010</v>
      </c>
      <c r="F24" s="28">
        <v>1203.26</v>
      </c>
      <c r="G24" s="28">
        <v>2010</v>
      </c>
      <c r="H24" s="28">
        <v>2010</v>
      </c>
    </row>
    <row r="25" spans="1:8" x14ac:dyDescent="0.25">
      <c r="A25" s="61"/>
      <c r="B25" s="26" t="s">
        <v>65</v>
      </c>
      <c r="C25" s="27">
        <v>12200</v>
      </c>
      <c r="D25" s="27">
        <v>11765.68</v>
      </c>
      <c r="E25" s="27">
        <v>12200</v>
      </c>
      <c r="F25" s="27">
        <v>2433.85</v>
      </c>
      <c r="G25" s="27">
        <v>12200</v>
      </c>
      <c r="H25" s="27">
        <v>12200</v>
      </c>
    </row>
    <row r="26" spans="1:8" x14ac:dyDescent="0.25">
      <c r="A26" s="16" t="s">
        <v>347</v>
      </c>
      <c r="B26" s="16" t="s">
        <v>101</v>
      </c>
      <c r="C26" s="28">
        <v>13000</v>
      </c>
      <c r="D26" s="28">
        <v>12603.95</v>
      </c>
      <c r="E26" s="28">
        <v>13000</v>
      </c>
      <c r="F26" s="28">
        <v>6598.12</v>
      </c>
      <c r="G26" s="28">
        <v>13000</v>
      </c>
      <c r="H26" s="28">
        <v>13000</v>
      </c>
    </row>
    <row r="27" spans="1:8" x14ac:dyDescent="0.25">
      <c r="A27" s="16" t="s">
        <v>348</v>
      </c>
      <c r="B27" s="16" t="s">
        <v>349</v>
      </c>
      <c r="C27" s="28">
        <v>1700</v>
      </c>
      <c r="D27" s="28">
        <v>1696.52</v>
      </c>
      <c r="E27" s="28">
        <v>1700</v>
      </c>
      <c r="F27" s="28">
        <v>266.19</v>
      </c>
      <c r="G27" s="28">
        <v>1700</v>
      </c>
      <c r="H27" s="28">
        <v>1700</v>
      </c>
    </row>
    <row r="28" spans="1:8" x14ac:dyDescent="0.25">
      <c r="A28" s="16" t="s">
        <v>350</v>
      </c>
      <c r="B28" s="16" t="s">
        <v>103</v>
      </c>
      <c r="C28" s="28">
        <v>2700</v>
      </c>
      <c r="D28" s="28">
        <v>2557.86</v>
      </c>
      <c r="E28" s="28">
        <v>2700</v>
      </c>
      <c r="F28" s="28">
        <v>1241.1600000000001</v>
      </c>
      <c r="G28" s="28">
        <v>2700</v>
      </c>
      <c r="H28" s="28">
        <v>2700</v>
      </c>
    </row>
    <row r="29" spans="1:8" x14ac:dyDescent="0.25">
      <c r="A29" s="16" t="s">
        <v>351</v>
      </c>
      <c r="B29" s="16" t="s">
        <v>352</v>
      </c>
      <c r="C29" s="28">
        <v>1000</v>
      </c>
      <c r="D29" s="28">
        <v>997.16</v>
      </c>
      <c r="E29" s="28">
        <v>1000</v>
      </c>
      <c r="F29" s="28">
        <v>25</v>
      </c>
      <c r="G29" s="28">
        <v>1000</v>
      </c>
      <c r="H29" s="28">
        <v>1000</v>
      </c>
    </row>
    <row r="30" spans="1:8" x14ac:dyDescent="0.25">
      <c r="A30" s="16" t="s">
        <v>353</v>
      </c>
      <c r="B30" s="16" t="s">
        <v>354</v>
      </c>
      <c r="C30" s="28">
        <v>425</v>
      </c>
      <c r="D30" s="28">
        <v>352.01</v>
      </c>
      <c r="E30" s="28">
        <v>425</v>
      </c>
      <c r="F30" s="28">
        <v>108.23</v>
      </c>
      <c r="G30" s="28">
        <v>425</v>
      </c>
      <c r="H30" s="28">
        <v>425</v>
      </c>
    </row>
    <row r="31" spans="1:8" x14ac:dyDescent="0.25">
      <c r="A31" s="16" t="s">
        <v>355</v>
      </c>
      <c r="B31" s="16" t="s">
        <v>356</v>
      </c>
      <c r="C31" s="28">
        <v>0</v>
      </c>
      <c r="D31" s="28">
        <v>0</v>
      </c>
      <c r="E31" s="28">
        <v>0</v>
      </c>
      <c r="F31" s="28">
        <v>0</v>
      </c>
      <c r="G31" s="28">
        <v>0</v>
      </c>
      <c r="H31" s="28">
        <v>0</v>
      </c>
    </row>
    <row r="32" spans="1:8" x14ac:dyDescent="0.25">
      <c r="A32" s="26"/>
      <c r="B32" s="26" t="s">
        <v>104</v>
      </c>
      <c r="C32" s="27">
        <v>18825</v>
      </c>
      <c r="D32" s="27">
        <v>18207.5</v>
      </c>
      <c r="E32" s="27">
        <v>18825</v>
      </c>
      <c r="F32" s="27">
        <v>8238.6999999999989</v>
      </c>
      <c r="G32" s="27">
        <v>18825</v>
      </c>
      <c r="H32" s="27">
        <v>18825</v>
      </c>
    </row>
    <row r="33" spans="1:8" x14ac:dyDescent="0.25">
      <c r="A33" s="16" t="s">
        <v>357</v>
      </c>
      <c r="B33" s="16" t="s">
        <v>67</v>
      </c>
      <c r="C33" s="28">
        <v>2445</v>
      </c>
      <c r="D33" s="28">
        <v>2383.37</v>
      </c>
      <c r="E33" s="28">
        <v>2445</v>
      </c>
      <c r="F33" s="28">
        <v>673.9</v>
      </c>
      <c r="G33" s="28">
        <v>2445</v>
      </c>
      <c r="H33" s="28">
        <v>2445</v>
      </c>
    </row>
    <row r="34" spans="1:8" x14ac:dyDescent="0.25">
      <c r="A34" s="16" t="s">
        <v>358</v>
      </c>
      <c r="B34" s="16" t="s">
        <v>71</v>
      </c>
      <c r="C34" s="28">
        <v>7121</v>
      </c>
      <c r="D34" s="28">
        <v>7220.88</v>
      </c>
      <c r="E34" s="28">
        <v>7157</v>
      </c>
      <c r="F34" s="28">
        <v>4158.0200000000004</v>
      </c>
      <c r="G34" s="28">
        <v>7791</v>
      </c>
      <c r="H34" s="28">
        <v>7791</v>
      </c>
    </row>
    <row r="35" spans="1:8" x14ac:dyDescent="0.25">
      <c r="A35" s="16" t="s">
        <v>359</v>
      </c>
      <c r="B35" s="16" t="s">
        <v>73</v>
      </c>
      <c r="C35" s="28">
        <v>1000</v>
      </c>
      <c r="D35" s="28">
        <v>698.25</v>
      </c>
      <c r="E35" s="28">
        <v>1000</v>
      </c>
      <c r="F35" s="28">
        <v>176.69</v>
      </c>
      <c r="G35" s="28">
        <v>1000</v>
      </c>
      <c r="H35" s="28">
        <v>1000</v>
      </c>
    </row>
    <row r="36" spans="1:8" x14ac:dyDescent="0.25">
      <c r="A36" s="16" t="s">
        <v>360</v>
      </c>
      <c r="B36" s="16" t="s">
        <v>75</v>
      </c>
      <c r="C36" s="28">
        <v>1000</v>
      </c>
      <c r="D36" s="28">
        <v>687.49</v>
      </c>
      <c r="E36" s="28">
        <v>1000</v>
      </c>
      <c r="F36" s="28">
        <v>25.97</v>
      </c>
      <c r="G36" s="28">
        <v>1000</v>
      </c>
      <c r="H36" s="28">
        <v>1000</v>
      </c>
    </row>
    <row r="37" spans="1:8" x14ac:dyDescent="0.25">
      <c r="A37" s="16" t="s">
        <v>361</v>
      </c>
      <c r="B37" s="16" t="s">
        <v>77</v>
      </c>
      <c r="C37" s="28">
        <v>1000</v>
      </c>
      <c r="D37" s="28">
        <v>717.14</v>
      </c>
      <c r="E37" s="28">
        <v>1000</v>
      </c>
      <c r="F37" s="28">
        <v>116.88</v>
      </c>
      <c r="G37" s="28">
        <v>1000</v>
      </c>
      <c r="H37" s="28">
        <v>1000</v>
      </c>
    </row>
    <row r="38" spans="1:8" x14ac:dyDescent="0.25">
      <c r="A38" s="16" t="s">
        <v>362</v>
      </c>
      <c r="B38" s="16" t="s">
        <v>107</v>
      </c>
      <c r="C38" s="28">
        <v>9500</v>
      </c>
      <c r="D38" s="28">
        <v>10257.06</v>
      </c>
      <c r="E38" s="28">
        <v>9500</v>
      </c>
      <c r="F38" s="28">
        <v>3103.81</v>
      </c>
      <c r="G38" s="28">
        <v>9500</v>
      </c>
      <c r="H38" s="28">
        <v>9500</v>
      </c>
    </row>
    <row r="39" spans="1:8" x14ac:dyDescent="0.25">
      <c r="A39" s="16" t="s">
        <v>363</v>
      </c>
      <c r="B39" s="16" t="s">
        <v>79</v>
      </c>
      <c r="C39" s="28">
        <v>27648</v>
      </c>
      <c r="D39" s="28">
        <v>27986.75</v>
      </c>
      <c r="E39" s="28">
        <v>27648</v>
      </c>
      <c r="F39" s="28">
        <v>7593.99</v>
      </c>
      <c r="G39" s="28">
        <v>27648</v>
      </c>
      <c r="H39" s="28">
        <v>33828</v>
      </c>
    </row>
    <row r="40" spans="1:8" x14ac:dyDescent="0.25">
      <c r="A40" s="16" t="s">
        <v>364</v>
      </c>
      <c r="B40" s="16" t="s">
        <v>365</v>
      </c>
      <c r="C40" s="28">
        <v>3060</v>
      </c>
      <c r="D40" s="28">
        <v>3051.13</v>
      </c>
      <c r="E40" s="28">
        <v>3060</v>
      </c>
      <c r="F40" s="28">
        <v>1903.39</v>
      </c>
      <c r="G40" s="28">
        <v>3060</v>
      </c>
      <c r="H40" s="28">
        <v>3060</v>
      </c>
    </row>
    <row r="41" spans="1:8" x14ac:dyDescent="0.25">
      <c r="A41" s="16" t="s">
        <v>366</v>
      </c>
      <c r="B41" s="16" t="s">
        <v>110</v>
      </c>
      <c r="C41" s="28">
        <v>3312</v>
      </c>
      <c r="D41" s="28">
        <v>3311.12</v>
      </c>
      <c r="E41" s="28">
        <v>3427</v>
      </c>
      <c r="F41" s="28">
        <v>1591.56</v>
      </c>
      <c r="G41" s="28">
        <v>3427</v>
      </c>
      <c r="H41" s="28">
        <v>3427</v>
      </c>
    </row>
    <row r="42" spans="1:8" x14ac:dyDescent="0.25">
      <c r="A42" s="16" t="s">
        <v>367</v>
      </c>
      <c r="B42" s="16" t="s">
        <v>112</v>
      </c>
      <c r="C42" s="28">
        <v>7000</v>
      </c>
      <c r="D42" s="28">
        <v>6909.31</v>
      </c>
      <c r="E42" s="28">
        <v>7263</v>
      </c>
      <c r="F42" s="28">
        <v>3195.76</v>
      </c>
      <c r="G42" s="28">
        <v>7263</v>
      </c>
      <c r="H42" s="28">
        <v>7500</v>
      </c>
    </row>
    <row r="43" spans="1:8" x14ac:dyDescent="0.25">
      <c r="A43" s="16" t="s">
        <v>368</v>
      </c>
      <c r="B43" s="16" t="s">
        <v>114</v>
      </c>
      <c r="C43" s="28">
        <v>3000</v>
      </c>
      <c r="D43" s="28">
        <v>2999.15</v>
      </c>
      <c r="E43" s="28">
        <v>3000</v>
      </c>
      <c r="F43" s="28">
        <v>1344.54</v>
      </c>
      <c r="G43" s="28">
        <v>3000</v>
      </c>
      <c r="H43" s="28">
        <v>3000</v>
      </c>
    </row>
    <row r="44" spans="1:8" x14ac:dyDescent="0.25">
      <c r="A44" s="16" t="s">
        <v>369</v>
      </c>
      <c r="B44" s="16" t="s">
        <v>370</v>
      </c>
      <c r="C44" s="28">
        <v>2800</v>
      </c>
      <c r="D44" s="28">
        <v>2779.08</v>
      </c>
      <c r="E44" s="28">
        <v>2800</v>
      </c>
      <c r="F44" s="28">
        <v>1402.69</v>
      </c>
      <c r="G44" s="28">
        <v>2800</v>
      </c>
      <c r="H44" s="28">
        <v>2800</v>
      </c>
    </row>
    <row r="45" spans="1:8" x14ac:dyDescent="0.25">
      <c r="A45" s="16" t="s">
        <v>371</v>
      </c>
      <c r="B45" s="16" t="s">
        <v>85</v>
      </c>
      <c r="C45" s="28">
        <v>1224</v>
      </c>
      <c r="D45" s="28">
        <v>1103.46</v>
      </c>
      <c r="E45" s="28">
        <v>1224</v>
      </c>
      <c r="F45" s="28">
        <v>478.68</v>
      </c>
      <c r="G45" s="28">
        <v>1224</v>
      </c>
      <c r="H45" s="28">
        <v>1224</v>
      </c>
    </row>
    <row r="46" spans="1:8" x14ac:dyDescent="0.25">
      <c r="A46" s="16" t="s">
        <v>372</v>
      </c>
      <c r="B46" s="16" t="s">
        <v>373</v>
      </c>
      <c r="C46" s="28">
        <v>45400</v>
      </c>
      <c r="D46" s="28">
        <v>35091.480000000003</v>
      </c>
      <c r="E46" s="28">
        <v>45400</v>
      </c>
      <c r="F46" s="28">
        <v>20364.740000000002</v>
      </c>
      <c r="G46" s="28">
        <v>45400</v>
      </c>
      <c r="H46" s="28">
        <v>45400</v>
      </c>
    </row>
    <row r="47" spans="1:8" x14ac:dyDescent="0.25">
      <c r="A47" s="28" t="s">
        <v>374</v>
      </c>
      <c r="B47" s="28" t="s">
        <v>89</v>
      </c>
      <c r="C47" s="28">
        <v>2650</v>
      </c>
      <c r="D47" s="28">
        <v>4294.8599999999997</v>
      </c>
      <c r="E47" s="28">
        <v>2650</v>
      </c>
      <c r="F47" s="28">
        <v>53.75</v>
      </c>
      <c r="G47" s="28">
        <v>2650</v>
      </c>
      <c r="H47" s="28">
        <v>2650</v>
      </c>
    </row>
    <row r="48" spans="1:8" x14ac:dyDescent="0.25">
      <c r="A48" s="26"/>
      <c r="B48" s="26" t="s">
        <v>90</v>
      </c>
      <c r="C48" s="27">
        <v>118160</v>
      </c>
      <c r="D48" s="27">
        <v>109490.53000000001</v>
      </c>
      <c r="E48" s="27">
        <v>118574</v>
      </c>
      <c r="F48" s="27">
        <v>46184.37</v>
      </c>
      <c r="G48" s="27">
        <v>119208</v>
      </c>
      <c r="H48" s="27">
        <v>125625</v>
      </c>
    </row>
    <row r="49" spans="1:8" x14ac:dyDescent="0.25">
      <c r="A49" s="28" t="s">
        <v>375</v>
      </c>
      <c r="B49" s="28" t="s">
        <v>103</v>
      </c>
      <c r="C49" s="28">
        <v>0</v>
      </c>
      <c r="D49" s="28">
        <v>0</v>
      </c>
      <c r="E49" s="28">
        <v>12000</v>
      </c>
      <c r="F49" s="28">
        <v>13900</v>
      </c>
      <c r="G49" s="28">
        <v>13900</v>
      </c>
      <c r="H49" s="28">
        <v>0</v>
      </c>
    </row>
    <row r="50" spans="1:8" x14ac:dyDescent="0.25">
      <c r="A50" s="27"/>
      <c r="B50" s="27" t="s">
        <v>376</v>
      </c>
      <c r="C50" s="27">
        <v>0</v>
      </c>
      <c r="D50" s="27">
        <v>0</v>
      </c>
      <c r="E50" s="27">
        <v>12000</v>
      </c>
      <c r="F50" s="27">
        <v>13900</v>
      </c>
      <c r="G50" s="27">
        <v>13900</v>
      </c>
      <c r="H50" s="27">
        <v>0</v>
      </c>
    </row>
    <row r="51" spans="1:8" x14ac:dyDescent="0.25">
      <c r="A51" s="63" t="s">
        <v>377</v>
      </c>
      <c r="B51" s="63" t="s">
        <v>378</v>
      </c>
      <c r="C51" s="63">
        <v>35000</v>
      </c>
      <c r="D51" s="63">
        <v>35000</v>
      </c>
      <c r="E51" s="63">
        <v>45000</v>
      </c>
      <c r="F51" s="63">
        <v>0</v>
      </c>
      <c r="G51" s="63">
        <v>45000</v>
      </c>
      <c r="H51" s="63">
        <v>30000</v>
      </c>
    </row>
    <row r="52" spans="1:8" ht="15.75" thickBot="1" x14ac:dyDescent="0.3">
      <c r="A52" s="26"/>
      <c r="B52" s="26" t="s">
        <v>379</v>
      </c>
      <c r="C52" s="27">
        <v>35000</v>
      </c>
      <c r="D52" s="27">
        <v>35000</v>
      </c>
      <c r="E52" s="27">
        <v>45000</v>
      </c>
      <c r="F52" s="27">
        <v>0</v>
      </c>
      <c r="G52" s="27">
        <v>45000</v>
      </c>
      <c r="H52" s="27">
        <v>30000</v>
      </c>
    </row>
    <row r="53" spans="1:8" ht="16.5" thickTop="1" thickBot="1" x14ac:dyDescent="0.3">
      <c r="A53" s="29"/>
      <c r="B53" s="29" t="s">
        <v>380</v>
      </c>
      <c r="C53" s="30">
        <v>288568</v>
      </c>
      <c r="D53" s="30">
        <v>274881.42000000004</v>
      </c>
      <c r="E53" s="30">
        <v>316368</v>
      </c>
      <c r="F53" s="30">
        <v>124878.08</v>
      </c>
      <c r="G53" s="30">
        <v>320013</v>
      </c>
      <c r="H53" s="30">
        <v>301962</v>
      </c>
    </row>
    <row r="54" spans="1:8" ht="15.75" thickTop="1" x14ac:dyDescent="0.25">
      <c r="A54" s="17"/>
      <c r="B54" s="20"/>
      <c r="C54" s="19"/>
      <c r="D54" s="19"/>
      <c r="E54" s="19"/>
      <c r="F54" s="19"/>
      <c r="G54" s="87"/>
      <c r="H54" s="8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22</vt:i4>
      </vt:variant>
    </vt:vector>
  </HeadingPairs>
  <TitlesOfParts>
    <vt:vector size="22" baseType="lpstr">
      <vt:lpstr>General Fund Summary</vt:lpstr>
      <vt:lpstr>General Fund Revenue</vt:lpstr>
      <vt:lpstr>Administration</vt:lpstr>
      <vt:lpstr>Information Technology</vt:lpstr>
      <vt:lpstr>Human Resources</vt:lpstr>
      <vt:lpstr>Building Operation</vt:lpstr>
      <vt:lpstr>Public Assistance</vt:lpstr>
      <vt:lpstr>Municipal Court </vt:lpstr>
      <vt:lpstr>Civic Center</vt:lpstr>
      <vt:lpstr>Plannning and Zoning</vt:lpstr>
      <vt:lpstr>Code Compliance</vt:lpstr>
      <vt:lpstr>Finance</vt:lpstr>
      <vt:lpstr>Police</vt:lpstr>
      <vt:lpstr>Emergence Management</vt:lpstr>
      <vt:lpstr>Fire</vt:lpstr>
      <vt:lpstr>Public Services Admin</vt:lpstr>
      <vt:lpstr>Streets</vt:lpstr>
      <vt:lpstr>Garage</vt:lpstr>
      <vt:lpstr>Parks</vt:lpstr>
      <vt:lpstr>Frank Buck Zoo</vt:lpstr>
      <vt:lpstr>Cemetery</vt:lpstr>
      <vt:lpstr>Non-Departmental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Olu Ososanya</dc:creator>
  <cp:lastModifiedBy>Olu Ososanya</cp:lastModifiedBy>
  <dcterms:created xsi:type="dcterms:W3CDTF">2023-08-24T19:43:31Z</dcterms:created>
  <dcterms:modified xsi:type="dcterms:W3CDTF">2023-09-07T20:36:59Z</dcterms:modified>
</cp:coreProperties>
</file>