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Financial Transparency Website\Transparency Stars\Pension Info\FY 2025\"/>
    </mc:Choice>
  </mc:AlternateContent>
  <xr:revisionPtr revIDLastSave="0" documentId="13_ncr:1_{9E6A571E-94A3-4D81-8269-8A99BFFF7839}" xr6:coauthVersionLast="47" xr6:coauthVersionMax="47" xr10:uidLastSave="{00000000-0000-0000-0000-000000000000}"/>
  <bookViews>
    <workbookView xWindow="30405" yWindow="555" windowWidth="21600" windowHeight="11295" xr2:uid="{00000000-000D-0000-FFFF-FFFF00000000}"/>
  </bookViews>
  <sheets>
    <sheet name="Data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G10" i="1" s="1"/>
  <c r="F9" i="1"/>
  <c r="E9" i="1"/>
  <c r="G9" i="1" s="1"/>
  <c r="G8" i="1"/>
  <c r="F8" i="1"/>
  <c r="E8" i="1"/>
  <c r="F7" i="1"/>
  <c r="E7" i="1"/>
  <c r="G7" i="1" s="1"/>
  <c r="F6" i="1"/>
  <c r="E6" i="1"/>
  <c r="G6" i="1" s="1"/>
  <c r="G5" i="1"/>
  <c r="F5" i="1"/>
  <c r="E5" i="1"/>
  <c r="F11" i="1" l="1"/>
  <c r="E11" i="1"/>
  <c r="G11" i="1" s="1"/>
</calcChain>
</file>

<file path=xl/sharedStrings.xml><?xml version="1.0" encoding="utf-8"?>
<sst xmlns="http://schemas.openxmlformats.org/spreadsheetml/2006/main" count="8" uniqueCount="8">
  <si>
    <t>Year</t>
  </si>
  <si>
    <t>Total Actuarial Accrued Liability</t>
  </si>
  <si>
    <t>Unfunded Actuarial Accrued Liability</t>
  </si>
  <si>
    <t>Funded Ratio</t>
  </si>
  <si>
    <t>Actuarial Value of Assets (funded)</t>
  </si>
  <si>
    <t>Unfunded Ratio</t>
  </si>
  <si>
    <t xml:space="preserve">                Note: Figures are from the Executive Summary for each plan year.</t>
  </si>
  <si>
    <t xml:space="preserve">                 Valuation as of TMRS Plan Year (PY) 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</si>
</sst>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0" fillId="2" borderId="0" xfId="0" applyFont="1" applyFill="1"/>
    <xf numFmtId="7" fontId="0" fillId="2" borderId="0" xfId="1" applyNumberFormat="1" applyFont="1" applyFill="1"/>
    <xf numFmtId="44" fontId="0" fillId="2" borderId="0" xfId="0" applyNumberFormat="1" applyFill="1"/>
    <xf numFmtId="164" fontId="0" fillId="2" borderId="0" xfId="0" applyNumberFormat="1" applyFill="1"/>
    <xf numFmtId="165" fontId="0" fillId="2" borderId="0" xfId="2" applyNumberFormat="1" applyFont="1" applyFill="1"/>
    <xf numFmtId="166" fontId="0" fillId="2" borderId="0" xfId="3" applyNumberFormat="1" applyFont="1" applyFill="1"/>
    <xf numFmtId="0" fontId="0" fillId="2" borderId="0" xfId="0" applyFill="1" applyAlignment="1">
      <alignment horizontal="center" vertical="center"/>
    </xf>
    <xf numFmtId="164" fontId="3" fillId="2" borderId="0" xfId="0" applyNumberFormat="1" applyFont="1" applyFill="1"/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65" fontId="0" fillId="2" borderId="0" xfId="2" applyNumberFormat="1" applyFont="1" applyFill="1" applyAlignment="1">
      <alignment horizontal="center"/>
    </xf>
    <xf numFmtId="7" fontId="1" fillId="2" borderId="0" xfId="1" applyNumberFormat="1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City of Gainesville</a:t>
            </a:r>
            <a:r>
              <a:rPr lang="en-US" sz="1050" b="1" baseline="0"/>
              <a:t> </a:t>
            </a:r>
            <a:r>
              <a:rPr lang="en-US" sz="1050" b="1"/>
              <a:t>Pension Funding</a:t>
            </a:r>
          </a:p>
          <a:p>
            <a:pPr>
              <a:defRPr/>
            </a:pPr>
            <a:r>
              <a:rPr lang="en-US" sz="1000" b="1" i="1"/>
              <a:t>Actuarial</a:t>
            </a:r>
            <a:r>
              <a:rPr lang="en-US" sz="1000" b="1" i="1" baseline="0"/>
              <a:t> Value of Assets + Unfunded Liability = Actuarial Accrued Liability</a:t>
            </a:r>
            <a:endParaRPr lang="en-U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Data!$D$4</c:f>
              <c:strCache>
                <c:ptCount val="1"/>
                <c:pt idx="0">
                  <c:v>Actuarial Value of Assets (funded)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6378896882493983E-2"/>
                  <c:y val="-0.11223994419392186"/>
                </c:manualLayout>
              </c:layout>
              <c:tx>
                <c:rich>
                  <a:bodyPr/>
                  <a:lstStyle/>
                  <a:p>
                    <a:fld id="{D4FBA53F-3764-4363-9C8A-577C13EA4F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CCA-4D73-BAED-48BEB141D679}"/>
                </c:ext>
              </c:extLst>
            </c:dLbl>
            <c:dLbl>
              <c:idx val="1"/>
              <c:layout>
                <c:manualLayout>
                  <c:x val="2.3980815347721821E-3"/>
                  <c:y val="-0.13159165871011527"/>
                </c:manualLayout>
              </c:layout>
              <c:tx>
                <c:rich>
                  <a:bodyPr/>
                  <a:lstStyle/>
                  <a:p>
                    <a:fld id="{7F0E44BD-AA81-49B9-AFB0-F83986C0B6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CCA-4D73-BAED-48BEB141D679}"/>
                </c:ext>
              </c:extLst>
            </c:dLbl>
            <c:dLbl>
              <c:idx val="2"/>
              <c:layout>
                <c:manualLayout>
                  <c:x val="0"/>
                  <c:y val="-0.15094337322630871"/>
                </c:manualLayout>
              </c:layout>
              <c:tx>
                <c:rich>
                  <a:bodyPr/>
                  <a:lstStyle/>
                  <a:p>
                    <a:fld id="{9977A603-D9B9-42D2-9487-C32252A418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CCA-4D73-BAED-48BEB141D679}"/>
                </c:ext>
              </c:extLst>
            </c:dLbl>
            <c:dLbl>
              <c:idx val="3"/>
              <c:layout>
                <c:manualLayout>
                  <c:x val="2.3980815347721821E-3"/>
                  <c:y val="-0.17416543064574089"/>
                </c:manualLayout>
              </c:layout>
              <c:tx>
                <c:rich>
                  <a:bodyPr/>
                  <a:lstStyle/>
                  <a:p>
                    <a:fld id="{F6E58C33-2565-4AF8-B3FF-257B45E95E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CCA-4D73-BAED-48BEB141D679}"/>
                </c:ext>
              </c:extLst>
            </c:dLbl>
            <c:dLbl>
              <c:idx val="4"/>
              <c:layout>
                <c:manualLayout>
                  <c:x val="0"/>
                  <c:y val="-0.20899851677488898"/>
                </c:manualLayout>
              </c:layout>
              <c:tx>
                <c:rich>
                  <a:bodyPr/>
                  <a:lstStyle/>
                  <a:p>
                    <a:fld id="{1FC7655E-4F93-478D-A8C0-7BEF78D3CA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CCA-4D73-BAED-48BEB141D679}"/>
                </c:ext>
              </c:extLst>
            </c:dLbl>
            <c:dLbl>
              <c:idx val="5"/>
              <c:layout>
                <c:manualLayout>
                  <c:x val="-4.7961630695444527E-3"/>
                  <c:y val="-0.22060954548460499"/>
                </c:manualLayout>
              </c:layout>
              <c:tx>
                <c:rich>
                  <a:bodyPr/>
                  <a:lstStyle/>
                  <a:p>
                    <a:fld id="{2AE89AA2-582B-49D8-A9C7-BB754C5B7B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CCA-4D73-BAED-48BEB141D679}"/>
                </c:ext>
              </c:extLst>
            </c:dLbl>
            <c:dLbl>
              <c:idx val="6"/>
              <c:layout>
                <c:manualLayout>
                  <c:x val="-3.117505995203837E-2"/>
                  <c:y val="-0.25544263161375319"/>
                </c:manualLayout>
              </c:layout>
              <c:tx>
                <c:rich>
                  <a:bodyPr/>
                  <a:lstStyle/>
                  <a:p>
                    <a:fld id="{197B25E0-4790-463D-A275-52C122D985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CCA-4D73-BAED-48BEB141D6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38100" tIns="19050" rIns="38100" bIns="19050" anchor="t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Data!$B$5:$B$11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Data!$D$5:$D$11</c:f>
              <c:numCache>
                <c:formatCode>_("$"* #,##0_);_("$"* \(#,##0\);_("$"* "-"??_);_(@_)</c:formatCode>
                <c:ptCount val="7"/>
                <c:pt idx="0">
                  <c:v>38742603</c:v>
                </c:pt>
                <c:pt idx="1">
                  <c:v>41653128</c:v>
                </c:pt>
                <c:pt idx="2">
                  <c:v>44499458</c:v>
                </c:pt>
                <c:pt idx="3">
                  <c:v>49325183</c:v>
                </c:pt>
                <c:pt idx="4">
                  <c:v>53688352</c:v>
                </c:pt>
                <c:pt idx="5">
                  <c:v>57862640</c:v>
                </c:pt>
                <c:pt idx="6">
                  <c:v>65127899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Data!$F$5:$F$11</c15:f>
                <c15:dlblRangeCache>
                  <c:ptCount val="7"/>
                  <c:pt idx="0">
                    <c:v>79.7%</c:v>
                  </c:pt>
                  <c:pt idx="1">
                    <c:v>81.1%</c:v>
                  </c:pt>
                  <c:pt idx="2">
                    <c:v>82.5%</c:v>
                  </c:pt>
                  <c:pt idx="3">
                    <c:v>86.3%</c:v>
                  </c:pt>
                  <c:pt idx="4">
                    <c:v>89.3%</c:v>
                  </c:pt>
                  <c:pt idx="5">
                    <c:v>84.9%</c:v>
                  </c:pt>
                  <c:pt idx="6">
                    <c:v>89.4%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7CCA-4D73-BAED-48BEB141D679}"/>
            </c:ext>
          </c:extLst>
        </c:ser>
        <c:ser>
          <c:idx val="2"/>
          <c:order val="1"/>
          <c:tx>
            <c:strRef>
              <c:f>Data!$E$4</c:f>
              <c:strCache>
                <c:ptCount val="1"/>
                <c:pt idx="0">
                  <c:v>Unfunded Actuarial Accrued Liability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9579067121729218E-2"/>
                  <c:y val="0"/>
                </c:manualLayout>
              </c:layout>
              <c:tx>
                <c:rich>
                  <a:bodyPr/>
                  <a:lstStyle/>
                  <a:p>
                    <a:fld id="{5D670DC8-C7BC-4B75-B6B4-299A1FE32C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CCA-4D73-BAED-48BEB141D67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83A0493-FA6D-499F-B61C-F21314EBE3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CCA-4D73-BAED-48BEB141D67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398EA17-3799-426B-B7F7-9604FAE66B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CCA-4D73-BAED-48BEB141D67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3F23D6C-C5DB-49CA-9270-6B590D9B0A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CCA-4D73-BAED-48BEB141D67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3B6BE22-AB6E-4D5E-9064-A29967BF3E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CCA-4D73-BAED-48BEB141D67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1CA5CFA-9DA7-4E9C-9805-048AFD23D5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CCA-4D73-BAED-48BEB141D679}"/>
                </c:ext>
              </c:extLst>
            </c:dLbl>
            <c:dLbl>
              <c:idx val="6"/>
              <c:layout>
                <c:manualLayout>
                  <c:x val="-2.9579067121729238E-2"/>
                  <c:y val="-3.6832423205122667E-3"/>
                </c:manualLayout>
              </c:layout>
              <c:tx>
                <c:rich>
                  <a:bodyPr/>
                  <a:lstStyle/>
                  <a:p>
                    <a:fld id="{D636D590-A39E-465A-B057-967BCDA00B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CCA-4D73-BAED-48BEB141D6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t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Data!$B$5:$B$11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Data!$E$5:$E$11</c:f>
              <c:numCache>
                <c:formatCode>_("$"* #,##0_);_("$"* \(#,##0\);_("$"* "-"??_);_(@_)</c:formatCode>
                <c:ptCount val="7"/>
                <c:pt idx="0">
                  <c:v>9865267</c:v>
                </c:pt>
                <c:pt idx="1">
                  <c:v>9686568</c:v>
                </c:pt>
                <c:pt idx="2">
                  <c:v>9425574</c:v>
                </c:pt>
                <c:pt idx="3">
                  <c:v>7850898</c:v>
                </c:pt>
                <c:pt idx="4">
                  <c:v>6437640</c:v>
                </c:pt>
                <c:pt idx="5">
                  <c:v>10293824</c:v>
                </c:pt>
                <c:pt idx="6">
                  <c:v>7713471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Data!$G$5:$G$11</c15:f>
                <c15:dlblRangeCache>
                  <c:ptCount val="7"/>
                  <c:pt idx="0">
                    <c:v>20.3%</c:v>
                  </c:pt>
                  <c:pt idx="1">
                    <c:v>18.9%</c:v>
                  </c:pt>
                  <c:pt idx="2">
                    <c:v>17.5%</c:v>
                  </c:pt>
                  <c:pt idx="3">
                    <c:v>13.7%</c:v>
                  </c:pt>
                  <c:pt idx="4">
                    <c:v>10.7%</c:v>
                  </c:pt>
                  <c:pt idx="5">
                    <c:v>15.1%</c:v>
                  </c:pt>
                  <c:pt idx="6">
                    <c:v>10.6%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7CCA-4D73-BAED-48BEB141D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574072"/>
        <c:axId val="493577208"/>
        <c:extLst>
          <c:ext xmlns:c15="http://schemas.microsoft.com/office/drawing/2012/chart" uri="{02D57815-91ED-43cb-92C2-25804820EDAC}">
            <c15:filteredArea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Data!$F$4</c15:sqref>
                        </c15:formulaRef>
                      </c:ext>
                    </c:extLst>
                    <c:strCache>
                      <c:ptCount val="1"/>
                      <c:pt idx="0">
                        <c:v>Funded Ratio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val>
                  <c:numRef>
                    <c:extLst>
                      <c:ext uri="{02D57815-91ED-43cb-92C2-25804820EDAC}">
                        <c15:formulaRef>
                          <c15:sqref>Data!$F$5:$F$11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0.79704383261393674</c:v>
                      </c:pt>
                      <c:pt idx="1">
                        <c:v>0.81132400939810789</c:v>
                      </c:pt>
                      <c:pt idx="2">
                        <c:v>0.82520967256913269</c:v>
                      </c:pt>
                      <c:pt idx="3">
                        <c:v>0.86268911994860231</c:v>
                      </c:pt>
                      <c:pt idx="4">
                        <c:v>0.89293083097905479</c:v>
                      </c:pt>
                      <c:pt idx="5">
                        <c:v>0.84896775161340532</c:v>
                      </c:pt>
                      <c:pt idx="6">
                        <c:v>0.89410590437824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7CCA-4D73-BAED-48BEB141D679}"/>
                  </c:ext>
                </c:extLst>
              </c15:ser>
            </c15:filteredAreaSeries>
            <c15:filteredArea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Data!$G$4</c15:sqref>
                        </c15:formulaRef>
                      </c:ext>
                    </c:extLst>
                    <c:strCache>
                      <c:ptCount val="1"/>
                      <c:pt idx="0">
                        <c:v>Unfunded Ratio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25400">
                    <a:noFill/>
                  </a:ln>
                  <a:effectLst/>
                </c:spP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Data!$G$5:$G$11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0.2029561673860632</c:v>
                      </c:pt>
                      <c:pt idx="1">
                        <c:v>0.18867599060189216</c:v>
                      </c:pt>
                      <c:pt idx="2">
                        <c:v>0.17479032743086736</c:v>
                      </c:pt>
                      <c:pt idx="3">
                        <c:v>0.13731088005139772</c:v>
                      </c:pt>
                      <c:pt idx="4">
                        <c:v>0.10706916902094522</c:v>
                      </c:pt>
                      <c:pt idx="5">
                        <c:v>0.15103224838659471</c:v>
                      </c:pt>
                      <c:pt idx="6">
                        <c:v>0.10589409562176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7CCA-4D73-BAED-48BEB141D679}"/>
                  </c:ext>
                </c:extLst>
              </c15:ser>
            </c15:filteredAreaSeries>
          </c:ext>
        </c:extLst>
      </c:areaChart>
      <c:catAx>
        <c:axId val="49357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577208"/>
        <c:crosses val="autoZero"/>
        <c:auto val="1"/>
        <c:lblAlgn val="ctr"/>
        <c:lblOffset val="100"/>
        <c:noMultiLvlLbl val="0"/>
      </c:catAx>
      <c:valAx>
        <c:axId val="493577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Actuarial</a:t>
                </a:r>
                <a:r>
                  <a:rPr lang="en-US" baseline="0"/>
                  <a:t> Accrued Liability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574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</xdr:row>
      <xdr:rowOff>0</xdr:rowOff>
    </xdr:from>
    <xdr:to>
      <xdr:col>7</xdr:col>
      <xdr:colOff>361950</xdr:colOff>
      <xdr:row>32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3"/>
  <sheetViews>
    <sheetView tabSelected="1" workbookViewId="0">
      <selection activeCell="J11" sqref="J11"/>
    </sheetView>
  </sheetViews>
  <sheetFormatPr defaultRowHeight="15" x14ac:dyDescent="0.25"/>
  <cols>
    <col min="1" max="1" width="3.7109375" style="1" customWidth="1"/>
    <col min="2" max="2" width="11.140625" style="1" customWidth="1"/>
    <col min="3" max="3" width="15.140625" style="1" customWidth="1"/>
    <col min="4" max="4" width="16" style="1" customWidth="1"/>
    <col min="5" max="5" width="12.5703125" style="1" bestFit="1" customWidth="1"/>
    <col min="6" max="6" width="9.140625" style="1"/>
    <col min="7" max="7" width="9.42578125" style="1" customWidth="1"/>
    <col min="8" max="16384" width="9.140625" style="1"/>
  </cols>
  <sheetData>
    <row r="1" spans="2:7" x14ac:dyDescent="0.25">
      <c r="B1" s="2"/>
      <c r="C1" s="3"/>
      <c r="D1" s="3"/>
    </row>
    <row r="2" spans="2:7" x14ac:dyDescent="0.25">
      <c r="C2" s="13" t="s">
        <v>7</v>
      </c>
      <c r="D2" s="4"/>
    </row>
    <row r="3" spans="2:7" x14ac:dyDescent="0.25">
      <c r="B3" s="7"/>
    </row>
    <row r="4" spans="2:7" ht="36.75" x14ac:dyDescent="0.25">
      <c r="B4" s="11" t="s">
        <v>0</v>
      </c>
      <c r="C4" s="10" t="s">
        <v>1</v>
      </c>
      <c r="D4" s="10" t="s">
        <v>4</v>
      </c>
      <c r="E4" s="10" t="s">
        <v>2</v>
      </c>
      <c r="F4" s="10" t="s">
        <v>3</v>
      </c>
      <c r="G4" s="10" t="s">
        <v>5</v>
      </c>
    </row>
    <row r="5" spans="2:7" x14ac:dyDescent="0.25">
      <c r="B5" s="8">
        <v>2018</v>
      </c>
      <c r="C5" s="5">
        <v>48607870</v>
      </c>
      <c r="D5" s="5">
        <v>38742603</v>
      </c>
      <c r="E5" s="5">
        <f t="shared" ref="E5:E10" si="0">C5-D5</f>
        <v>9865267</v>
      </c>
      <c r="F5" s="12">
        <f t="shared" ref="F5:F10" si="1">D5/C5</f>
        <v>0.79704383261393674</v>
      </c>
      <c r="G5" s="12">
        <f t="shared" ref="G5:G10" si="2">E5/C5</f>
        <v>0.2029561673860632</v>
      </c>
    </row>
    <row r="6" spans="2:7" x14ac:dyDescent="0.25">
      <c r="B6" s="8">
        <v>2019</v>
      </c>
      <c r="C6" s="5">
        <v>51339696</v>
      </c>
      <c r="D6" s="5">
        <v>41653128</v>
      </c>
      <c r="E6" s="5">
        <f t="shared" si="0"/>
        <v>9686568</v>
      </c>
      <c r="F6" s="12">
        <f t="shared" si="1"/>
        <v>0.81132400939810789</v>
      </c>
      <c r="G6" s="12">
        <f t="shared" si="2"/>
        <v>0.18867599060189216</v>
      </c>
    </row>
    <row r="7" spans="2:7" x14ac:dyDescent="0.25">
      <c r="B7" s="8">
        <v>2020</v>
      </c>
      <c r="C7" s="5">
        <v>53925032</v>
      </c>
      <c r="D7" s="5">
        <v>44499458</v>
      </c>
      <c r="E7" s="5">
        <f t="shared" si="0"/>
        <v>9425574</v>
      </c>
      <c r="F7" s="12">
        <f t="shared" si="1"/>
        <v>0.82520967256913269</v>
      </c>
      <c r="G7" s="12">
        <f t="shared" si="2"/>
        <v>0.17479032743086736</v>
      </c>
    </row>
    <row r="8" spans="2:7" x14ac:dyDescent="0.25">
      <c r="B8" s="8">
        <v>2021</v>
      </c>
      <c r="C8" s="5">
        <v>57176081</v>
      </c>
      <c r="D8" s="5">
        <v>49325183</v>
      </c>
      <c r="E8" s="5">
        <f t="shared" si="0"/>
        <v>7850898</v>
      </c>
      <c r="F8" s="12">
        <f t="shared" si="1"/>
        <v>0.86268911994860231</v>
      </c>
      <c r="G8" s="12">
        <f t="shared" si="2"/>
        <v>0.13731088005139772</v>
      </c>
    </row>
    <row r="9" spans="2:7" x14ac:dyDescent="0.25">
      <c r="B9" s="8">
        <v>2022</v>
      </c>
      <c r="C9" s="5">
        <v>60125992</v>
      </c>
      <c r="D9" s="5">
        <v>53688352</v>
      </c>
      <c r="E9" s="5">
        <f t="shared" si="0"/>
        <v>6437640</v>
      </c>
      <c r="F9" s="12">
        <f t="shared" si="1"/>
        <v>0.89293083097905479</v>
      </c>
      <c r="G9" s="12">
        <f t="shared" si="2"/>
        <v>0.10706916902094522</v>
      </c>
    </row>
    <row r="10" spans="2:7" x14ac:dyDescent="0.25">
      <c r="B10" s="8">
        <v>2023</v>
      </c>
      <c r="C10" s="5">
        <v>68156464</v>
      </c>
      <c r="D10" s="5">
        <v>57862640</v>
      </c>
      <c r="E10" s="5">
        <f t="shared" si="0"/>
        <v>10293824</v>
      </c>
      <c r="F10" s="12">
        <f t="shared" si="1"/>
        <v>0.84896775161340532</v>
      </c>
      <c r="G10" s="12">
        <f t="shared" si="2"/>
        <v>0.15103224838659471</v>
      </c>
    </row>
    <row r="11" spans="2:7" x14ac:dyDescent="0.25">
      <c r="B11" s="8">
        <v>2024</v>
      </c>
      <c r="C11" s="5">
        <v>72841370</v>
      </c>
      <c r="D11" s="5">
        <v>65127899</v>
      </c>
      <c r="E11" s="5">
        <f t="shared" ref="E11" si="3">C11-D11</f>
        <v>7713471</v>
      </c>
      <c r="F11" s="12">
        <f t="shared" ref="F11" si="4">D11/C11</f>
        <v>0.89410590437824</v>
      </c>
      <c r="G11" s="12">
        <f t="shared" ref="G11" si="5">E11/C11</f>
        <v>0.10589409562176</v>
      </c>
    </row>
    <row r="13" spans="2:7" x14ac:dyDescent="0.25">
      <c r="B13" s="8"/>
      <c r="C13" s="9" t="s">
        <v>6</v>
      </c>
      <c r="E13" s="5"/>
      <c r="F13" s="6"/>
      <c r="G13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Company>Texas Comptroller of Public Accounts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Local-A</dc:creator>
  <cp:lastModifiedBy>JI Johnson</cp:lastModifiedBy>
  <cp:lastPrinted>2018-04-30T18:27:57Z</cp:lastPrinted>
  <dcterms:created xsi:type="dcterms:W3CDTF">2015-12-14T16:26:35Z</dcterms:created>
  <dcterms:modified xsi:type="dcterms:W3CDTF">2025-06-03T18:17:58Z</dcterms:modified>
</cp:coreProperties>
</file>